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部数表\"/>
    </mc:Choice>
  </mc:AlternateContent>
  <xr:revisionPtr revIDLastSave="0" documentId="8_{61708E88-4102-412F-AA6E-C3DD9CF011D3}" xr6:coauthVersionLast="47" xr6:coauthVersionMax="47" xr10:uidLastSave="{00000000-0000-0000-0000-000000000000}"/>
  <bookViews>
    <workbookView xWindow="-120" yWindow="-120" windowWidth="29040" windowHeight="15840" xr2:uid="{1AB5D31A-C680-4CC9-8ED8-A5180A6FA296}"/>
  </bookViews>
  <sheets>
    <sheet name="宝塚市" sheetId="7" r:id="rId1"/>
  </sheets>
  <definedNames>
    <definedName name="_xlnm.Print_Area" localSheetId="0">宝塚市!$A$1:$T$99</definedName>
  </definedNames>
  <calcPr calcId="191029"/>
</workbook>
</file>

<file path=xl/calcChain.xml><?xml version="1.0" encoding="utf-8"?>
<calcChain xmlns="http://schemas.openxmlformats.org/spreadsheetml/2006/main">
  <c r="I21" i="7" l="1"/>
  <c r="I15" i="7"/>
  <c r="I9" i="7"/>
  <c r="F3" i="7"/>
  <c r="E3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I6" i="7"/>
  <c r="I76" i="7"/>
  <c r="I57" i="7"/>
  <c r="I84" i="7"/>
  <c r="I92" i="7"/>
  <c r="I69" i="7"/>
  <c r="I18" i="7"/>
  <c r="I12" i="7"/>
  <c r="G3" i="7"/>
  <c r="F1" i="7"/>
  <c r="I24" i="7"/>
</calcChain>
</file>

<file path=xl/sharedStrings.xml><?xml version="1.0" encoding="utf-8"?>
<sst xmlns="http://schemas.openxmlformats.org/spreadsheetml/2006/main" count="432" uniqueCount="335">
  <si>
    <t>区番号</t>
  </si>
  <si>
    <t>町名</t>
  </si>
  <si>
    <t>ﾖﾐｶﾞﾅ</t>
  </si>
  <si>
    <t>配布ランク</t>
  </si>
  <si>
    <t>項目</t>
    <rPh sb="0" eb="2">
      <t>コウモク</t>
    </rPh>
    <phoneticPr fontId="14"/>
  </si>
  <si>
    <t>配布ランク</t>
    <rPh sb="0" eb="2">
      <t>ハイフ</t>
    </rPh>
    <phoneticPr fontId="14"/>
  </si>
  <si>
    <t>A</t>
    <phoneticPr fontId="14"/>
  </si>
  <si>
    <t>B</t>
    <phoneticPr fontId="14"/>
  </si>
  <si>
    <t>C</t>
    <phoneticPr fontId="14"/>
  </si>
  <si>
    <t>A4サイズ以下</t>
    <rPh sb="5" eb="7">
      <t>イカ</t>
    </rPh>
    <phoneticPr fontId="14"/>
  </si>
  <si>
    <t>A地区全域配布料↓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4"/>
  </si>
  <si>
    <t>戸建てのみ配布</t>
    <rPh sb="0" eb="2">
      <t>コダ</t>
    </rPh>
    <rPh sb="5" eb="7">
      <t>ハイフ</t>
    </rPh>
    <phoneticPr fontId="14"/>
  </si>
  <si>
    <t>円</t>
    <rPh sb="0" eb="1">
      <t>エン</t>
    </rPh>
    <phoneticPr fontId="14"/>
  </si>
  <si>
    <t>B4/A3</t>
    <phoneticPr fontId="14"/>
  </si>
  <si>
    <t>その他の変形サイズ</t>
    <rPh sb="2" eb="3">
      <t>タ</t>
    </rPh>
    <rPh sb="4" eb="6">
      <t>ヘンケイ</t>
    </rPh>
    <phoneticPr fontId="14"/>
  </si>
  <si>
    <t>応相談</t>
    <rPh sb="0" eb="3">
      <t>オウソウダン</t>
    </rPh>
    <phoneticPr fontId="14"/>
  </si>
  <si>
    <t>■その他のオプション■</t>
    <rPh sb="3" eb="4">
      <t>タ</t>
    </rPh>
    <phoneticPr fontId="14"/>
  </si>
  <si>
    <t>チラシ印刷</t>
    <rPh sb="3" eb="5">
      <t>インサツ</t>
    </rPh>
    <phoneticPr fontId="14"/>
  </si>
  <si>
    <t>A4以下：2.5円～/1枚</t>
    <rPh sb="2" eb="4">
      <t>イカ</t>
    </rPh>
    <rPh sb="8" eb="9">
      <t>エン</t>
    </rPh>
    <rPh sb="12" eb="13">
      <t>マイ</t>
    </rPh>
    <phoneticPr fontId="14"/>
  </si>
  <si>
    <t>※片面/両面、ﾓﾉｸﾛ/ｶﾗｰにより変動</t>
    <rPh sb="1" eb="3">
      <t>カタメン</t>
    </rPh>
    <rPh sb="4" eb="6">
      <t>リョウメン</t>
    </rPh>
    <rPh sb="18" eb="20">
      <t>ヘンドウ</t>
    </rPh>
    <phoneticPr fontId="14"/>
  </si>
  <si>
    <t>B4以上：3.5円～/1枚</t>
    <rPh sb="2" eb="4">
      <t>イジョウ</t>
    </rPh>
    <rPh sb="8" eb="9">
      <t>エン</t>
    </rPh>
    <rPh sb="12" eb="13">
      <t>マイ</t>
    </rPh>
    <phoneticPr fontId="14"/>
  </si>
  <si>
    <t>チラシデザイン</t>
    <phoneticPr fontId="14"/>
  </si>
  <si>
    <t>1原稿9,800円～</t>
    <rPh sb="1" eb="3">
      <t>ゲンコウ</t>
    </rPh>
    <rPh sb="8" eb="9">
      <t>エン</t>
    </rPh>
    <phoneticPr fontId="14"/>
  </si>
  <si>
    <t>配布難物件の特別配布</t>
    <rPh sb="0" eb="2">
      <t>ハイフ</t>
    </rPh>
    <rPh sb="2" eb="3">
      <t>ナン</t>
    </rPh>
    <rPh sb="3" eb="5">
      <t>ブッケン</t>
    </rPh>
    <rPh sb="6" eb="8">
      <t>トクベツ</t>
    </rPh>
    <rPh sb="8" eb="10">
      <t>ハイフ</t>
    </rPh>
    <phoneticPr fontId="14"/>
  </si>
  <si>
    <t>A</t>
    <phoneticPr fontId="12"/>
  </si>
  <si>
    <t>一戸建数(a)</t>
    <phoneticPr fontId="12"/>
  </si>
  <si>
    <t>集合住宅数(b)</t>
    <phoneticPr fontId="12"/>
  </si>
  <si>
    <t>配布可能　　　世帯数 a+b</t>
    <phoneticPr fontId="12"/>
  </si>
  <si>
    <t>エリア網羅率⇒</t>
    <rPh sb="3" eb="6">
      <t>モウラリツ</t>
    </rPh>
    <phoneticPr fontId="12"/>
  </si>
  <si>
    <t>ｻｸﾗｶﾞｵｶ</t>
    <phoneticPr fontId="12"/>
  </si>
  <si>
    <t>宝塚市</t>
    <rPh sb="0" eb="2">
      <t>タカラヅカ</t>
    </rPh>
    <rPh sb="2" eb="3">
      <t>シ</t>
    </rPh>
    <phoneticPr fontId="12"/>
  </si>
  <si>
    <t>青葉台</t>
    <rPh sb="0" eb="3">
      <t>アオバダイ</t>
    </rPh>
    <phoneticPr fontId="12"/>
  </si>
  <si>
    <t>ｱｵﾊﾞﾀﾞｲ</t>
    <phoneticPr fontId="12"/>
  </si>
  <si>
    <t>安倉北</t>
    <rPh sb="0" eb="2">
      <t>ヤスクラ</t>
    </rPh>
    <rPh sb="2" eb="3">
      <t>キタ</t>
    </rPh>
    <phoneticPr fontId="12"/>
  </si>
  <si>
    <t>安倉中</t>
    <rPh sb="0" eb="2">
      <t>ヤスクラ</t>
    </rPh>
    <rPh sb="2" eb="3">
      <t>ナカ</t>
    </rPh>
    <phoneticPr fontId="12"/>
  </si>
  <si>
    <t>安倉西</t>
    <rPh sb="0" eb="2">
      <t>ヤスクラ</t>
    </rPh>
    <rPh sb="2" eb="3">
      <t>ニシ</t>
    </rPh>
    <phoneticPr fontId="12"/>
  </si>
  <si>
    <t>安倉南</t>
    <rPh sb="0" eb="2">
      <t>ヤスクラ</t>
    </rPh>
    <rPh sb="2" eb="3">
      <t>ミナミ</t>
    </rPh>
    <phoneticPr fontId="12"/>
  </si>
  <si>
    <t>旭町</t>
    <rPh sb="0" eb="1">
      <t>アサヒ</t>
    </rPh>
    <rPh sb="1" eb="2">
      <t>マチ</t>
    </rPh>
    <phoneticPr fontId="12"/>
  </si>
  <si>
    <t>泉町</t>
    <rPh sb="0" eb="2">
      <t>イズミマチ</t>
    </rPh>
    <phoneticPr fontId="12"/>
  </si>
  <si>
    <t>伊孑志</t>
    <phoneticPr fontId="12"/>
  </si>
  <si>
    <t>大吹町</t>
    <rPh sb="0" eb="2">
      <t>オオブキ</t>
    </rPh>
    <rPh sb="2" eb="3">
      <t>マチ</t>
    </rPh>
    <phoneticPr fontId="12"/>
  </si>
  <si>
    <t>小林</t>
    <rPh sb="0" eb="2">
      <t>コバヤシ</t>
    </rPh>
    <phoneticPr fontId="12"/>
  </si>
  <si>
    <t>鹿塩</t>
    <rPh sb="0" eb="1">
      <t>シカ</t>
    </rPh>
    <rPh sb="1" eb="2">
      <t>シオ</t>
    </rPh>
    <phoneticPr fontId="12"/>
  </si>
  <si>
    <t>金井町</t>
    <rPh sb="0" eb="2">
      <t>カナイ</t>
    </rPh>
    <rPh sb="2" eb="3">
      <t>マチ</t>
    </rPh>
    <phoneticPr fontId="12"/>
  </si>
  <si>
    <t>亀井町</t>
    <rPh sb="0" eb="2">
      <t>カメイ</t>
    </rPh>
    <rPh sb="2" eb="3">
      <t>マチ</t>
    </rPh>
    <phoneticPr fontId="12"/>
  </si>
  <si>
    <t>川面</t>
    <rPh sb="0" eb="1">
      <t>カワ</t>
    </rPh>
    <rPh sb="1" eb="2">
      <t>メン</t>
    </rPh>
    <phoneticPr fontId="12"/>
  </si>
  <si>
    <t>向月町</t>
    <rPh sb="0" eb="3">
      <t>コウゲツチョウ</t>
    </rPh>
    <phoneticPr fontId="12"/>
  </si>
  <si>
    <t>光明町</t>
    <rPh sb="0" eb="2">
      <t>コウメイ</t>
    </rPh>
    <rPh sb="2" eb="3">
      <t>マチ</t>
    </rPh>
    <phoneticPr fontId="12"/>
  </si>
  <si>
    <t>小浜</t>
    <rPh sb="0" eb="2">
      <t>コハマ</t>
    </rPh>
    <phoneticPr fontId="12"/>
  </si>
  <si>
    <t>御所の前町</t>
    <rPh sb="0" eb="2">
      <t>ゴショ</t>
    </rPh>
    <rPh sb="3" eb="4">
      <t>マエ</t>
    </rPh>
    <rPh sb="4" eb="5">
      <t>マチ</t>
    </rPh>
    <phoneticPr fontId="12"/>
  </si>
  <si>
    <t>駒の町</t>
    <rPh sb="0" eb="1">
      <t>コマ</t>
    </rPh>
    <rPh sb="2" eb="3">
      <t>マチ</t>
    </rPh>
    <phoneticPr fontId="12"/>
  </si>
  <si>
    <t>栄町</t>
    <rPh sb="0" eb="2">
      <t>サカエマチ</t>
    </rPh>
    <phoneticPr fontId="12"/>
  </si>
  <si>
    <t>逆瀬川</t>
    <rPh sb="0" eb="2">
      <t>ギャクセ</t>
    </rPh>
    <rPh sb="2" eb="3">
      <t>ガワ</t>
    </rPh>
    <phoneticPr fontId="12"/>
  </si>
  <si>
    <t>逆瀬台</t>
    <rPh sb="0" eb="2">
      <t>サカセ</t>
    </rPh>
    <rPh sb="2" eb="3">
      <t>ダイ</t>
    </rPh>
    <phoneticPr fontId="12"/>
  </si>
  <si>
    <t>桜ガ丘</t>
    <rPh sb="0" eb="1">
      <t>サクラ</t>
    </rPh>
    <rPh sb="2" eb="3">
      <t>オカ</t>
    </rPh>
    <phoneticPr fontId="12"/>
  </si>
  <si>
    <t>新明和町</t>
    <rPh sb="0" eb="3">
      <t>シンメイワ</t>
    </rPh>
    <rPh sb="3" eb="4">
      <t>マチ</t>
    </rPh>
    <phoneticPr fontId="12"/>
  </si>
  <si>
    <t>寿楽荘</t>
    <rPh sb="0" eb="2">
      <t>ジュラク</t>
    </rPh>
    <rPh sb="2" eb="3">
      <t>ソウ</t>
    </rPh>
    <phoneticPr fontId="12"/>
  </si>
  <si>
    <t>末成町</t>
    <rPh sb="0" eb="2">
      <t>スエナリ</t>
    </rPh>
    <rPh sb="2" eb="3">
      <t>マチ</t>
    </rPh>
    <phoneticPr fontId="12"/>
  </si>
  <si>
    <t>末広町</t>
    <rPh sb="0" eb="3">
      <t>スエヒロマチ</t>
    </rPh>
    <phoneticPr fontId="12"/>
  </si>
  <si>
    <t>大成町</t>
    <rPh sb="0" eb="2">
      <t>タイセイ</t>
    </rPh>
    <rPh sb="2" eb="3">
      <t>マチ</t>
    </rPh>
    <phoneticPr fontId="12"/>
  </si>
  <si>
    <t>高司</t>
    <rPh sb="0" eb="1">
      <t>タカ</t>
    </rPh>
    <rPh sb="1" eb="2">
      <t>ツカサ</t>
    </rPh>
    <phoneticPr fontId="12"/>
  </si>
  <si>
    <t>高松町</t>
    <rPh sb="0" eb="2">
      <t>タカマツ</t>
    </rPh>
    <rPh sb="2" eb="3">
      <t>マチ</t>
    </rPh>
    <phoneticPr fontId="12"/>
  </si>
  <si>
    <t>谷口町</t>
    <rPh sb="0" eb="2">
      <t>タニグチ</t>
    </rPh>
    <rPh sb="2" eb="3">
      <t>マチ</t>
    </rPh>
    <phoneticPr fontId="12"/>
  </si>
  <si>
    <t>千種</t>
    <rPh sb="0" eb="2">
      <t>チクサ</t>
    </rPh>
    <phoneticPr fontId="12"/>
  </si>
  <si>
    <t>鶴の荘</t>
    <rPh sb="0" eb="1">
      <t>ツル</t>
    </rPh>
    <rPh sb="2" eb="3">
      <t>ソウ</t>
    </rPh>
    <phoneticPr fontId="12"/>
  </si>
  <si>
    <t>塔の町</t>
    <rPh sb="0" eb="1">
      <t>トウ</t>
    </rPh>
    <rPh sb="2" eb="3">
      <t>マチ</t>
    </rPh>
    <phoneticPr fontId="12"/>
  </si>
  <si>
    <t>東洋町</t>
    <rPh sb="0" eb="3">
      <t>トウヨウマチ</t>
    </rPh>
    <phoneticPr fontId="12"/>
  </si>
  <si>
    <t>中州</t>
    <rPh sb="0" eb="2">
      <t>ナカス</t>
    </rPh>
    <phoneticPr fontId="12"/>
  </si>
  <si>
    <t>中野町</t>
    <rPh sb="0" eb="2">
      <t>ナカノ</t>
    </rPh>
    <rPh sb="2" eb="3">
      <t>マチ</t>
    </rPh>
    <phoneticPr fontId="12"/>
  </si>
  <si>
    <t>仁川北</t>
    <rPh sb="0" eb="2">
      <t>ニガワ</t>
    </rPh>
    <rPh sb="2" eb="3">
      <t>キタ</t>
    </rPh>
    <phoneticPr fontId="12"/>
  </si>
  <si>
    <t>仁川高台</t>
    <rPh sb="0" eb="2">
      <t>ニガワ</t>
    </rPh>
    <rPh sb="2" eb="4">
      <t>タカダイ</t>
    </rPh>
    <phoneticPr fontId="12"/>
  </si>
  <si>
    <t>仁川高丸</t>
    <rPh sb="0" eb="2">
      <t>ニガワ</t>
    </rPh>
    <rPh sb="2" eb="4">
      <t>タカマル</t>
    </rPh>
    <phoneticPr fontId="12"/>
  </si>
  <si>
    <t>仁川(その他)</t>
    <rPh sb="0" eb="2">
      <t>ニガワ</t>
    </rPh>
    <rPh sb="5" eb="6">
      <t>タ</t>
    </rPh>
    <phoneticPr fontId="12"/>
  </si>
  <si>
    <t>野上</t>
    <rPh sb="0" eb="2">
      <t>ノガミ</t>
    </rPh>
    <phoneticPr fontId="12"/>
  </si>
  <si>
    <t>光が丘</t>
    <rPh sb="0" eb="1">
      <t>ヒカリ</t>
    </rPh>
    <rPh sb="2" eb="3">
      <t>オカ</t>
    </rPh>
    <phoneticPr fontId="12"/>
  </si>
  <si>
    <t>福井町</t>
    <rPh sb="0" eb="3">
      <t>フクイマチ</t>
    </rPh>
    <phoneticPr fontId="12"/>
  </si>
  <si>
    <t>宝松苑</t>
    <rPh sb="0" eb="1">
      <t>タカラ</t>
    </rPh>
    <rPh sb="1" eb="2">
      <t>マツ</t>
    </rPh>
    <rPh sb="2" eb="3">
      <t>エン</t>
    </rPh>
    <phoneticPr fontId="12"/>
  </si>
  <si>
    <t>宝梅</t>
    <rPh sb="0" eb="1">
      <t>タカラ</t>
    </rPh>
    <rPh sb="1" eb="2">
      <t>ウメ</t>
    </rPh>
    <phoneticPr fontId="12"/>
  </si>
  <si>
    <t>美座</t>
    <rPh sb="0" eb="1">
      <t>ビ</t>
    </rPh>
    <rPh sb="1" eb="2">
      <t>ザ</t>
    </rPh>
    <phoneticPr fontId="12"/>
  </si>
  <si>
    <t>南口</t>
    <rPh sb="0" eb="2">
      <t>ミナミグチ</t>
    </rPh>
    <phoneticPr fontId="12"/>
  </si>
  <si>
    <t>宮の町</t>
    <rPh sb="0" eb="1">
      <t>ミヤ</t>
    </rPh>
    <rPh sb="2" eb="3">
      <t>マチ</t>
    </rPh>
    <phoneticPr fontId="12"/>
  </si>
  <si>
    <t>美幸町</t>
    <rPh sb="0" eb="2">
      <t>ミユキ</t>
    </rPh>
    <rPh sb="2" eb="3">
      <t>マチ</t>
    </rPh>
    <phoneticPr fontId="12"/>
  </si>
  <si>
    <t>武庫川町</t>
    <rPh sb="0" eb="3">
      <t>ムコガワ</t>
    </rPh>
    <rPh sb="3" eb="4">
      <t>マチ</t>
    </rPh>
    <phoneticPr fontId="12"/>
  </si>
  <si>
    <t>武庫山</t>
    <rPh sb="0" eb="3">
      <t>ムコヤマ</t>
    </rPh>
    <phoneticPr fontId="12"/>
  </si>
  <si>
    <t>社町</t>
    <rPh sb="0" eb="1">
      <t>シャ</t>
    </rPh>
    <rPh sb="1" eb="2">
      <t>マチ</t>
    </rPh>
    <phoneticPr fontId="12"/>
  </si>
  <si>
    <t>弥生町</t>
    <rPh sb="0" eb="2">
      <t>ヤヨイ</t>
    </rPh>
    <rPh sb="2" eb="3">
      <t>マチ</t>
    </rPh>
    <phoneticPr fontId="12"/>
  </si>
  <si>
    <t>ｱｸﾗｷﾀ</t>
    <phoneticPr fontId="12"/>
  </si>
  <si>
    <t>ｱｸﾗﾅｶ</t>
    <phoneticPr fontId="12"/>
  </si>
  <si>
    <t>ｱｸﾗﾆｼ</t>
    <phoneticPr fontId="12"/>
  </si>
  <si>
    <t>ｱｸﾗﾐﾅﾐ</t>
    <phoneticPr fontId="12"/>
  </si>
  <si>
    <t>ｱｻﾋﾏﾁ</t>
    <phoneticPr fontId="12"/>
  </si>
  <si>
    <t>ｲｽﾞﾐﾁｮｳ</t>
    <phoneticPr fontId="12"/>
  </si>
  <si>
    <t>ｲｿｼ</t>
    <phoneticPr fontId="12"/>
  </si>
  <si>
    <t>ｵｵﾌﾞｷﾁｮｳ</t>
    <phoneticPr fontId="12"/>
  </si>
  <si>
    <t>ｵﾊﾞﾔｼ</t>
    <phoneticPr fontId="12"/>
  </si>
  <si>
    <t>ｶｼｵ</t>
    <phoneticPr fontId="12"/>
  </si>
  <si>
    <t>ｶﾅｲﾁｮｳ</t>
    <phoneticPr fontId="12"/>
  </si>
  <si>
    <t>ｶﾒｲﾁｮｳ</t>
    <phoneticPr fontId="12"/>
  </si>
  <si>
    <t>ｶﾜﾓ</t>
    <phoneticPr fontId="12"/>
  </si>
  <si>
    <t>ｺｳｹﾞﾂﾁｮｳ</t>
    <phoneticPr fontId="12"/>
  </si>
  <si>
    <t>ｺｳﾐｮｳﾁｮｳ</t>
    <phoneticPr fontId="12"/>
  </si>
  <si>
    <t>ｺﾊﾏ</t>
    <phoneticPr fontId="12"/>
  </si>
  <si>
    <t>ｺﾏﾉﾁｮｳ</t>
    <phoneticPr fontId="12"/>
  </si>
  <si>
    <t>ｺﾞｼｮﾉﾏｴﾁｮｳ</t>
    <phoneticPr fontId="12"/>
  </si>
  <si>
    <t>ｻｶｴﾏﾁ</t>
    <phoneticPr fontId="12"/>
  </si>
  <si>
    <t>ｻｶｾｶﾞﾜ</t>
    <phoneticPr fontId="12"/>
  </si>
  <si>
    <t>ｻｶｾﾀﾞｲ</t>
    <phoneticPr fontId="12"/>
  </si>
  <si>
    <t>ｼﾝﾒｲﾜﾁｮｳ</t>
    <phoneticPr fontId="12"/>
  </si>
  <si>
    <t>ｼﾞｭﾗｸｿｳ</t>
    <phoneticPr fontId="12"/>
  </si>
  <si>
    <t>ｽｴﾅﾘﾁｮｳ</t>
    <phoneticPr fontId="12"/>
  </si>
  <si>
    <t>ｽｴﾋﾛﾁｮｳ</t>
    <phoneticPr fontId="12"/>
  </si>
  <si>
    <t>ﾀｲｾｲﾁｮｳ</t>
    <phoneticPr fontId="12"/>
  </si>
  <si>
    <t>ﾀｶﾂｶｻ</t>
    <phoneticPr fontId="12"/>
  </si>
  <si>
    <t>ﾀｶﾏﾂﾁｮｳ</t>
    <phoneticPr fontId="12"/>
  </si>
  <si>
    <t>ﾀﾆｸﾞﾁﾁｮｳ</t>
    <phoneticPr fontId="12"/>
  </si>
  <si>
    <t>ﾁｸﾞｻ</t>
    <phoneticPr fontId="12"/>
  </si>
  <si>
    <t>ﾂﾙﾉｿｳ</t>
    <phoneticPr fontId="12"/>
  </si>
  <si>
    <t>ﾄｳﾉﾁｮｳ</t>
    <phoneticPr fontId="12"/>
  </si>
  <si>
    <t>ﾄｳﾖｳﾁｮｳ</t>
    <phoneticPr fontId="12"/>
  </si>
  <si>
    <t>ﾅｶｽ8</t>
    <phoneticPr fontId="12"/>
  </si>
  <si>
    <t>ﾅｶﾉﾁｮｳ</t>
    <phoneticPr fontId="12"/>
  </si>
  <si>
    <t>ﾆｶﾞﾜｷﾀ</t>
    <phoneticPr fontId="12"/>
  </si>
  <si>
    <t>ﾆｶﾞﾜﾀｶﾀﾞｲ</t>
    <phoneticPr fontId="12"/>
  </si>
  <si>
    <t>ﾆｶﾞﾜﾀｶﾏﾙ</t>
    <phoneticPr fontId="12"/>
  </si>
  <si>
    <t>ﾆｶﾞﾜｿﾉﾀ</t>
    <phoneticPr fontId="12"/>
  </si>
  <si>
    <t>ﾉｶﾞﾐ</t>
    <phoneticPr fontId="12"/>
  </si>
  <si>
    <t>ﾋｶﾘｶﾞｵｶ</t>
    <phoneticPr fontId="12"/>
  </si>
  <si>
    <t>ﾌｸｲﾁｮｳ</t>
    <phoneticPr fontId="12"/>
  </si>
  <si>
    <t>ﾎｳｼｮｳｴﾝ</t>
    <phoneticPr fontId="12"/>
  </si>
  <si>
    <t>ﾎｳﾊﾞｲ</t>
    <phoneticPr fontId="12"/>
  </si>
  <si>
    <t>ﾐｻﾞ</t>
    <phoneticPr fontId="12"/>
  </si>
  <si>
    <t>ﾐﾅﾐｸﾞﾁ</t>
    <phoneticPr fontId="12"/>
  </si>
  <si>
    <t>ﾐﾔﾉﾁｮｳ</t>
    <phoneticPr fontId="12"/>
  </si>
  <si>
    <t>ﾐﾕｷﾁｮｳ</t>
    <phoneticPr fontId="12"/>
  </si>
  <si>
    <t>ﾑｺｶﾞﾜﾁｮｳ</t>
    <phoneticPr fontId="12"/>
  </si>
  <si>
    <t>ﾑｺﾔﾏ</t>
    <phoneticPr fontId="12"/>
  </si>
  <si>
    <t>ﾔｼﾛﾁｮｳ</t>
    <phoneticPr fontId="12"/>
  </si>
  <si>
    <t>ﾔﾖｲﾁｮｳ</t>
    <phoneticPr fontId="12"/>
  </si>
  <si>
    <t>すみれガ丘</t>
    <rPh sb="4" eb="5">
      <t>オカ</t>
    </rPh>
    <phoneticPr fontId="12"/>
  </si>
  <si>
    <t>御殿山</t>
    <rPh sb="0" eb="3">
      <t>ゴテンヤマ</t>
    </rPh>
    <phoneticPr fontId="12"/>
  </si>
  <si>
    <t>米谷</t>
    <rPh sb="0" eb="2">
      <t>ヨネタニ</t>
    </rPh>
    <phoneticPr fontId="12"/>
  </si>
  <si>
    <t>ｽﾐﾚｶﾞｵｶ</t>
    <phoneticPr fontId="12"/>
  </si>
  <si>
    <t>ﾏｲﾀﾆ</t>
    <phoneticPr fontId="12"/>
  </si>
  <si>
    <t>清荒神</t>
    <rPh sb="0" eb="3">
      <t>キヨシコウジン</t>
    </rPh>
    <phoneticPr fontId="12"/>
  </si>
  <si>
    <t>ｷﾖｼｺｳｼﾞﾝ</t>
    <phoneticPr fontId="12"/>
  </si>
  <si>
    <t>売布 一帯</t>
    <rPh sb="0" eb="2">
      <t>メフ</t>
    </rPh>
    <rPh sb="3" eb="5">
      <t>イッタイ</t>
    </rPh>
    <phoneticPr fontId="12"/>
  </si>
  <si>
    <t>ﾒﾌ</t>
    <phoneticPr fontId="12"/>
  </si>
  <si>
    <t>売布</t>
    <rPh sb="0" eb="2">
      <t>メフ</t>
    </rPh>
    <phoneticPr fontId="12"/>
  </si>
  <si>
    <t>ﾅｶﾔﾏﾃﾞﾗ</t>
    <phoneticPr fontId="12"/>
  </si>
  <si>
    <t>中山寺</t>
    <rPh sb="0" eb="2">
      <t>ナカヤマ</t>
    </rPh>
    <rPh sb="2" eb="3">
      <t>デラ</t>
    </rPh>
    <phoneticPr fontId="12"/>
  </si>
  <si>
    <t>泉ガ丘</t>
    <rPh sb="0" eb="1">
      <t>イズミ</t>
    </rPh>
    <rPh sb="2" eb="3">
      <t>オカ</t>
    </rPh>
    <phoneticPr fontId="12"/>
  </si>
  <si>
    <t>ｲｽﾞﾐｶﾞｵｶ</t>
    <phoneticPr fontId="12"/>
  </si>
  <si>
    <t>中山荘園</t>
    <rPh sb="0" eb="2">
      <t>ナカヤマ</t>
    </rPh>
    <rPh sb="2" eb="4">
      <t>ソウエン</t>
    </rPh>
    <phoneticPr fontId="12"/>
  </si>
  <si>
    <t>中山桜台</t>
    <rPh sb="0" eb="2">
      <t>ナカヤマ</t>
    </rPh>
    <rPh sb="2" eb="4">
      <t>サクラダイ</t>
    </rPh>
    <phoneticPr fontId="12"/>
  </si>
  <si>
    <t>中山五月台</t>
    <rPh sb="0" eb="5">
      <t>ナカヤマサツキダイ</t>
    </rPh>
    <phoneticPr fontId="12"/>
  </si>
  <si>
    <t>中山台</t>
    <rPh sb="0" eb="3">
      <t>ナカヤマダイ</t>
    </rPh>
    <phoneticPr fontId="12"/>
  </si>
  <si>
    <t>中筋山手</t>
    <rPh sb="0" eb="2">
      <t>ナカスジ</t>
    </rPh>
    <rPh sb="2" eb="4">
      <t>ヤマテ</t>
    </rPh>
    <phoneticPr fontId="12"/>
  </si>
  <si>
    <t>山手台西</t>
    <rPh sb="0" eb="3">
      <t>ヤマテダイ</t>
    </rPh>
    <rPh sb="3" eb="4">
      <t>ニシ</t>
    </rPh>
    <phoneticPr fontId="12"/>
  </si>
  <si>
    <t>山手台東</t>
    <rPh sb="0" eb="3">
      <t>ヤマテダイ</t>
    </rPh>
    <rPh sb="3" eb="4">
      <t>ヒガシ</t>
    </rPh>
    <phoneticPr fontId="12"/>
  </si>
  <si>
    <t>山本台</t>
    <rPh sb="0" eb="3">
      <t>ヤマモトダイ</t>
    </rPh>
    <phoneticPr fontId="12"/>
  </si>
  <si>
    <t>平井</t>
    <rPh sb="0" eb="2">
      <t>ヒライ</t>
    </rPh>
    <phoneticPr fontId="12"/>
  </si>
  <si>
    <t>平井山荘</t>
    <rPh sb="0" eb="4">
      <t>ヒライサンソウ</t>
    </rPh>
    <phoneticPr fontId="12"/>
  </si>
  <si>
    <t>南ひばりヶ丘</t>
    <rPh sb="0" eb="1">
      <t>ミナミ</t>
    </rPh>
    <rPh sb="5" eb="6">
      <t>オカ</t>
    </rPh>
    <phoneticPr fontId="12"/>
  </si>
  <si>
    <t>雲雀丘</t>
    <rPh sb="0" eb="1">
      <t>ウン</t>
    </rPh>
    <rPh sb="1" eb="2">
      <t>スズメ</t>
    </rPh>
    <rPh sb="2" eb="3">
      <t>オカ</t>
    </rPh>
    <phoneticPr fontId="12"/>
  </si>
  <si>
    <t>雲雀丘山手</t>
    <rPh sb="3" eb="5">
      <t>ヤマテ</t>
    </rPh>
    <phoneticPr fontId="12"/>
  </si>
  <si>
    <t>長尾台</t>
    <rPh sb="0" eb="3">
      <t>ナガオダイ</t>
    </rPh>
    <phoneticPr fontId="12"/>
  </si>
  <si>
    <t>ふじガ丘</t>
    <rPh sb="3" eb="4">
      <t>オカ</t>
    </rPh>
    <phoneticPr fontId="12"/>
  </si>
  <si>
    <t>花屋敷つつじが丘</t>
    <rPh sb="0" eb="3">
      <t>ハナヤシキ</t>
    </rPh>
    <rPh sb="7" eb="8">
      <t>オカ</t>
    </rPh>
    <phoneticPr fontId="12"/>
  </si>
  <si>
    <t>花屋敷荘園</t>
    <rPh sb="0" eb="3">
      <t>ハナヤシキ</t>
    </rPh>
    <rPh sb="3" eb="5">
      <t>ソウエン</t>
    </rPh>
    <phoneticPr fontId="12"/>
  </si>
  <si>
    <t>花屋敷松ヶ丘</t>
    <rPh sb="0" eb="3">
      <t>ハナヤシキ</t>
    </rPh>
    <rPh sb="3" eb="6">
      <t>マツガオカ</t>
    </rPh>
    <phoneticPr fontId="12"/>
  </si>
  <si>
    <t>C</t>
    <phoneticPr fontId="12"/>
  </si>
  <si>
    <t>1</t>
    <phoneticPr fontId="12"/>
  </si>
  <si>
    <t>2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</si>
  <si>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</si>
  <si>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</si>
  <si>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</si>
  <si>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</si>
  <si>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</si>
  <si>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</si>
  <si>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</si>
  <si>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</si>
  <si>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</si>
  <si>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</si>
  <si>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</si>
  <si>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</si>
  <si>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</si>
  <si>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</si>
  <si>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</si>
  <si>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</si>
  <si>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</si>
  <si>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</si>
  <si>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</si>
  <si>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</si>
  <si>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</si>
  <si>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</si>
  <si>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</si>
  <si>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ﾅｶﾔﾏｿｳｴﾝ</t>
    <phoneticPr fontId="12"/>
  </si>
  <si>
    <t>ﾅｶﾔﾏｻｸﾗﾀﾞｲ</t>
    <phoneticPr fontId="12"/>
  </si>
  <si>
    <t>ﾅｶﾔﾏｻﾂｷﾀﾞｲ</t>
    <phoneticPr fontId="12"/>
  </si>
  <si>
    <t>ﾅｶﾔﾏﾀﾞｲ</t>
    <phoneticPr fontId="12"/>
  </si>
  <si>
    <t>ﾅｶｽｼﾞﾔﾏﾃ</t>
    <phoneticPr fontId="12"/>
  </si>
  <si>
    <t>ﾔﾏﾃﾀﾞｲﾆｼ</t>
    <phoneticPr fontId="12"/>
  </si>
  <si>
    <t>ﾔﾏﾃﾀﾞｲﾋｶﾞｼ</t>
    <phoneticPr fontId="12"/>
  </si>
  <si>
    <t>ﾔﾏﾓﾄﾀﾞｲ</t>
    <phoneticPr fontId="12"/>
  </si>
  <si>
    <t>ﾋﾗｲ</t>
    <phoneticPr fontId="12"/>
  </si>
  <si>
    <t>ﾋﾗｲｻﾝｿｳ</t>
    <phoneticPr fontId="12"/>
  </si>
  <si>
    <t>ﾐﾅﾐﾋﾊﾞﾘｶﾞｵｶ</t>
    <phoneticPr fontId="12"/>
  </si>
  <si>
    <t>ｺﾞﾃﾝﾔﾏ</t>
    <phoneticPr fontId="12"/>
  </si>
  <si>
    <t>ﾋﾊﾞﾘｶﾞｵｶ</t>
    <phoneticPr fontId="12"/>
  </si>
  <si>
    <t>ﾋﾊﾞﾘｶﾞｵｶﾔﾏﾃ</t>
    <phoneticPr fontId="12"/>
  </si>
  <si>
    <t>ﾅｶﾞｵﾀﾞｲ</t>
    <phoneticPr fontId="12"/>
  </si>
  <si>
    <t>ﾌｼﾞｶﾞｵｶ</t>
    <phoneticPr fontId="12"/>
  </si>
  <si>
    <t>ﾊﾅﾔｼｷﾂﾂｼﾞｶﾞｵｶ</t>
    <phoneticPr fontId="12"/>
  </si>
  <si>
    <t>ﾊﾅﾔｼｷｼｮｳｴﾝ</t>
    <phoneticPr fontId="12"/>
  </si>
  <si>
    <t>ﾊﾅﾔｼｷﾏﾂｶﾞｵｶ</t>
    <phoneticPr fontId="12"/>
  </si>
  <si>
    <t>口谷東</t>
    <rPh sb="0" eb="2">
      <t>クチタニ</t>
    </rPh>
    <rPh sb="2" eb="3">
      <t>ヒガシ</t>
    </rPh>
    <phoneticPr fontId="12"/>
  </si>
  <si>
    <t>ｸﾁﾀﾆﾆｼ</t>
    <phoneticPr fontId="12"/>
  </si>
  <si>
    <t>口谷西</t>
    <rPh sb="0" eb="2">
      <t>クチタニ</t>
    </rPh>
    <rPh sb="2" eb="3">
      <t>ニシ</t>
    </rPh>
    <phoneticPr fontId="12"/>
  </si>
  <si>
    <t>27</t>
    <phoneticPr fontId="12"/>
  </si>
  <si>
    <t>28</t>
    <phoneticPr fontId="12"/>
  </si>
  <si>
    <t>ｸﾁﾀﾆﾋｶﾞｼ</t>
    <phoneticPr fontId="12"/>
  </si>
  <si>
    <t>B</t>
    <phoneticPr fontId="12"/>
  </si>
  <si>
    <t>29</t>
    <phoneticPr fontId="12"/>
  </si>
  <si>
    <t>山本丸橋</t>
    <rPh sb="0" eb="2">
      <t>ヤマモト</t>
    </rPh>
    <rPh sb="2" eb="4">
      <t>マルハシ</t>
    </rPh>
    <phoneticPr fontId="12"/>
  </si>
  <si>
    <t>ﾔﾏﾓﾄﾏﾙﾊｼ</t>
    <phoneticPr fontId="12"/>
  </si>
  <si>
    <t>30</t>
    <phoneticPr fontId="12"/>
  </si>
  <si>
    <t>ﾔﾏﾓﾄﾉｻﾞｷ</t>
    <phoneticPr fontId="12"/>
  </si>
  <si>
    <t>山本野里</t>
    <rPh sb="0" eb="2">
      <t>ヤマモト</t>
    </rPh>
    <rPh sb="2" eb="3">
      <t>ノ</t>
    </rPh>
    <rPh sb="3" eb="4">
      <t>サト</t>
    </rPh>
    <phoneticPr fontId="12"/>
  </si>
  <si>
    <t>31</t>
    <phoneticPr fontId="12"/>
  </si>
  <si>
    <t>山本南</t>
    <rPh sb="0" eb="2">
      <t>ヤマモト</t>
    </rPh>
    <rPh sb="2" eb="3">
      <t>ミナミ</t>
    </rPh>
    <phoneticPr fontId="12"/>
  </si>
  <si>
    <t>ﾔﾏﾓﾄﾐﾅﾐ</t>
    <phoneticPr fontId="12"/>
  </si>
  <si>
    <t>32</t>
    <phoneticPr fontId="12"/>
  </si>
  <si>
    <t>山本東</t>
    <rPh sb="0" eb="2">
      <t>ヤマモト</t>
    </rPh>
    <rPh sb="2" eb="3">
      <t>ヒガシ</t>
    </rPh>
    <phoneticPr fontId="12"/>
  </si>
  <si>
    <t>ﾔﾏﾓﾄﾋｶﾞｼ</t>
    <phoneticPr fontId="12"/>
  </si>
  <si>
    <t>山本中</t>
    <rPh sb="0" eb="2">
      <t>ヤマモト</t>
    </rPh>
    <rPh sb="2" eb="3">
      <t>ナカ</t>
    </rPh>
    <phoneticPr fontId="12"/>
  </si>
  <si>
    <t>33</t>
    <phoneticPr fontId="12"/>
  </si>
  <si>
    <t>ﾔﾏﾓﾄﾅｶ</t>
    <phoneticPr fontId="12"/>
  </si>
  <si>
    <t>34</t>
    <phoneticPr fontId="12"/>
  </si>
  <si>
    <t>山本西</t>
    <rPh sb="0" eb="2">
      <t>ヤマモト</t>
    </rPh>
    <rPh sb="2" eb="3">
      <t>ニシ</t>
    </rPh>
    <phoneticPr fontId="12"/>
  </si>
  <si>
    <t>ﾔﾏﾓﾄﾆｼ</t>
    <phoneticPr fontId="12"/>
  </si>
  <si>
    <t>35</t>
    <phoneticPr fontId="12"/>
  </si>
  <si>
    <t>長尾町</t>
    <rPh sb="0" eb="3">
      <t>ナガオマチ</t>
    </rPh>
    <phoneticPr fontId="12"/>
  </si>
  <si>
    <t>中筋</t>
    <rPh sb="0" eb="2">
      <t>ナカスジ</t>
    </rPh>
    <phoneticPr fontId="12"/>
  </si>
  <si>
    <t>36</t>
    <phoneticPr fontId="12"/>
  </si>
  <si>
    <t>37</t>
    <phoneticPr fontId="12"/>
  </si>
  <si>
    <t>ﾅｶﾞｵﾁｮｳ</t>
    <phoneticPr fontId="12"/>
  </si>
  <si>
    <t>38</t>
    <phoneticPr fontId="12"/>
  </si>
  <si>
    <t>三笠町</t>
    <rPh sb="0" eb="2">
      <t>ミカサ</t>
    </rPh>
    <rPh sb="2" eb="3">
      <t>マチ</t>
    </rPh>
    <phoneticPr fontId="12"/>
  </si>
  <si>
    <t>ﾐｶｻﾁｮｳ</t>
    <phoneticPr fontId="12"/>
  </si>
  <si>
    <t>39</t>
    <phoneticPr fontId="12"/>
  </si>
  <si>
    <t>40</t>
    <phoneticPr fontId="12"/>
  </si>
  <si>
    <t>41</t>
    <phoneticPr fontId="12"/>
  </si>
  <si>
    <t>42</t>
    <phoneticPr fontId="12"/>
  </si>
  <si>
    <t>43</t>
    <phoneticPr fontId="12"/>
  </si>
  <si>
    <t>44</t>
    <phoneticPr fontId="12"/>
  </si>
  <si>
    <t>46</t>
    <phoneticPr fontId="12"/>
  </si>
  <si>
    <t>47</t>
    <phoneticPr fontId="12"/>
  </si>
  <si>
    <t>48</t>
    <phoneticPr fontId="12"/>
  </si>
  <si>
    <t>49</t>
    <phoneticPr fontId="12"/>
  </si>
  <si>
    <t>50</t>
    <phoneticPr fontId="12"/>
  </si>
  <si>
    <t>51</t>
    <phoneticPr fontId="12"/>
  </si>
  <si>
    <t>52</t>
    <phoneticPr fontId="12"/>
  </si>
  <si>
    <t>45</t>
    <phoneticPr fontId="12"/>
  </si>
  <si>
    <t>53</t>
    <phoneticPr fontId="12"/>
  </si>
  <si>
    <t>54</t>
    <phoneticPr fontId="12"/>
  </si>
  <si>
    <t>55</t>
    <phoneticPr fontId="12"/>
  </si>
  <si>
    <t>56</t>
    <phoneticPr fontId="12"/>
  </si>
  <si>
    <t>57</t>
    <phoneticPr fontId="12"/>
  </si>
  <si>
    <t>58</t>
    <phoneticPr fontId="12"/>
  </si>
  <si>
    <t>59</t>
    <phoneticPr fontId="12"/>
  </si>
  <si>
    <t>60</t>
    <phoneticPr fontId="12"/>
  </si>
  <si>
    <t>61</t>
    <phoneticPr fontId="12"/>
  </si>
  <si>
    <t>62</t>
    <phoneticPr fontId="12"/>
  </si>
  <si>
    <t>63</t>
    <phoneticPr fontId="12"/>
  </si>
  <si>
    <t>64</t>
    <phoneticPr fontId="12"/>
  </si>
  <si>
    <t>65</t>
    <phoneticPr fontId="12"/>
  </si>
  <si>
    <t>66</t>
    <phoneticPr fontId="12"/>
  </si>
  <si>
    <t>67</t>
    <phoneticPr fontId="12"/>
  </si>
  <si>
    <t>68</t>
    <phoneticPr fontId="12"/>
  </si>
  <si>
    <t>69</t>
    <phoneticPr fontId="12"/>
  </si>
  <si>
    <t>70</t>
    <phoneticPr fontId="12"/>
  </si>
  <si>
    <t>ﾅｶｽｼﾞﾁｮｳ</t>
    <phoneticPr fontId="12"/>
  </si>
  <si>
    <t>今里町</t>
    <rPh sb="0" eb="2">
      <t>イマザト</t>
    </rPh>
    <rPh sb="2" eb="3">
      <t>マチ</t>
    </rPh>
    <phoneticPr fontId="12"/>
  </si>
  <si>
    <t>ｲﾏｻﾞﾄﾁｮｳ</t>
    <phoneticPr fontId="12"/>
  </si>
  <si>
    <t>71</t>
    <phoneticPr fontId="12"/>
  </si>
  <si>
    <t>72</t>
    <phoneticPr fontId="12"/>
  </si>
  <si>
    <t>73</t>
    <phoneticPr fontId="12"/>
  </si>
  <si>
    <t>74</t>
    <phoneticPr fontId="12"/>
  </si>
  <si>
    <t>75</t>
    <phoneticPr fontId="12"/>
  </si>
  <si>
    <t>76</t>
    <phoneticPr fontId="12"/>
  </si>
  <si>
    <t>78</t>
    <phoneticPr fontId="12"/>
  </si>
  <si>
    <t>79</t>
    <phoneticPr fontId="12"/>
  </si>
  <si>
    <t>80</t>
    <phoneticPr fontId="12"/>
  </si>
  <si>
    <t>81</t>
    <phoneticPr fontId="12"/>
  </si>
  <si>
    <t>82</t>
    <phoneticPr fontId="12"/>
  </si>
  <si>
    <t>83</t>
    <phoneticPr fontId="12"/>
  </si>
  <si>
    <t>84</t>
    <phoneticPr fontId="12"/>
  </si>
  <si>
    <t>85</t>
    <phoneticPr fontId="12"/>
  </si>
  <si>
    <t>86</t>
    <phoneticPr fontId="12"/>
  </si>
  <si>
    <t>87</t>
    <phoneticPr fontId="12"/>
  </si>
  <si>
    <t>88</t>
    <phoneticPr fontId="12"/>
  </si>
  <si>
    <t>89</t>
    <phoneticPr fontId="12"/>
  </si>
  <si>
    <t>90</t>
    <phoneticPr fontId="12"/>
  </si>
  <si>
    <t>91</t>
    <phoneticPr fontId="12"/>
  </si>
  <si>
    <t>92</t>
    <phoneticPr fontId="12"/>
  </si>
  <si>
    <t>93</t>
    <phoneticPr fontId="12"/>
  </si>
  <si>
    <t>94</t>
    <phoneticPr fontId="12"/>
  </si>
  <si>
    <t>95</t>
    <phoneticPr fontId="12"/>
  </si>
  <si>
    <t>96</t>
    <phoneticPr fontId="12"/>
  </si>
  <si>
    <t>97</t>
    <phoneticPr fontId="12"/>
  </si>
  <si>
    <t>星の荘・寿町</t>
    <rPh sb="0" eb="1">
      <t>ホシ</t>
    </rPh>
    <rPh sb="2" eb="3">
      <t>ソウ</t>
    </rPh>
    <rPh sb="4" eb="5">
      <t>コトブキ</t>
    </rPh>
    <rPh sb="5" eb="6">
      <t>マチ</t>
    </rPh>
    <phoneticPr fontId="12"/>
  </si>
  <si>
    <t>ﾎｼﾉｿｳ ｺﾄﾌﾞｷﾁｮｳ</t>
    <phoneticPr fontId="12"/>
  </si>
  <si>
    <t>湯本町・梅野町</t>
    <rPh sb="0" eb="2">
      <t>ユモト</t>
    </rPh>
    <rPh sb="2" eb="3">
      <t>マチ</t>
    </rPh>
    <phoneticPr fontId="12"/>
  </si>
  <si>
    <t>ﾕﾓﾄﾁｮｳ ｳﾒﾉﾁｮｳ</t>
    <phoneticPr fontId="12"/>
  </si>
  <si>
    <t>長寿ガ丘・月見山・紅葉ヶ丘</t>
    <rPh sb="0" eb="2">
      <t>チョウジュ</t>
    </rPh>
    <rPh sb="3" eb="4">
      <t>オカ</t>
    </rPh>
    <rPh sb="5" eb="8">
      <t>ツキミヤマ</t>
    </rPh>
    <rPh sb="9" eb="13">
      <t>モミジガオカ</t>
    </rPh>
    <phoneticPr fontId="12"/>
  </si>
  <si>
    <t>ﾁｮｳｼﾞｭｶﾞｵｶ ﾂｷﾐﾔﾏ ﾓﾐｼﾞｶﾞｵｶ</t>
    <phoneticPr fontId="12"/>
  </si>
  <si>
    <t>A地区合計配布数</t>
    <rPh sb="1" eb="3">
      <t>チク</t>
    </rPh>
    <rPh sb="3" eb="5">
      <t>ゴウケイ</t>
    </rPh>
    <rPh sb="5" eb="7">
      <t>ハイフ</t>
    </rPh>
    <rPh sb="7" eb="8">
      <t>スウ</t>
    </rPh>
    <phoneticPr fontId="14"/>
  </si>
  <si>
    <t>B地区全域配布料↓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4"/>
  </si>
  <si>
    <t>C地区全域配布料↓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14"/>
  </si>
  <si>
    <t>B地区合計配布数</t>
    <rPh sb="1" eb="3">
      <t>チク</t>
    </rPh>
    <rPh sb="3" eb="5">
      <t>ゴウケイ</t>
    </rPh>
    <rPh sb="5" eb="7">
      <t>ハイフ</t>
    </rPh>
    <rPh sb="7" eb="8">
      <t>スウ</t>
    </rPh>
    <phoneticPr fontId="14"/>
  </si>
  <si>
    <t>※配布期間は14営業日</t>
    <phoneticPr fontId="14"/>
  </si>
  <si>
    <t>C地区合計配布数</t>
    <rPh sb="1" eb="3">
      <t>チク</t>
    </rPh>
    <rPh sb="3" eb="5">
      <t>ゴウケイ</t>
    </rPh>
    <rPh sb="5" eb="7">
      <t>ハイフ</t>
    </rPh>
    <rPh sb="7" eb="8">
      <t>スウ</t>
    </rPh>
    <phoneticPr fontId="14"/>
  </si>
  <si>
    <t>■宝塚市 料金設定(価格はすべて税別)■</t>
    <rPh sb="1" eb="4">
      <t>タカラヅカシ</t>
    </rPh>
    <rPh sb="5" eb="7">
      <t>リョウキン</t>
    </rPh>
    <rPh sb="7" eb="9">
      <t>セッテイ</t>
    </rPh>
    <rPh sb="10" eb="12">
      <t>カカク</t>
    </rPh>
    <rPh sb="16" eb="18">
      <t>ゼイベツ</t>
    </rPh>
    <phoneticPr fontId="14"/>
  </si>
  <si>
    <t>宝塚市全域配布料↓</t>
    <rPh sb="0" eb="3">
      <t>タカラヅカシ</t>
    </rPh>
    <rPh sb="3" eb="5">
      <t>ゼンイキ</t>
    </rPh>
    <rPh sb="5" eb="7">
      <t>ハイフ</t>
    </rPh>
    <rPh sb="7" eb="8">
      <t>リョウ</t>
    </rPh>
    <phoneticPr fontId="14"/>
  </si>
  <si>
    <t>規定価格に＋4円</t>
    <rPh sb="0" eb="2">
      <t>キテイ</t>
    </rPh>
    <rPh sb="2" eb="4">
      <t>カカク</t>
    </rPh>
    <rPh sb="7" eb="8">
      <t>エン</t>
    </rPh>
    <phoneticPr fontId="14"/>
  </si>
  <si>
    <t>※Cエリアの戸建てのみ配布はお受けしておりません</t>
    <rPh sb="6" eb="8">
      <t>コダ</t>
    </rPh>
    <rPh sb="11" eb="13">
      <t>ハイフ</t>
    </rPh>
    <rPh sb="15" eb="16">
      <t>ウ</t>
    </rPh>
    <phoneticPr fontId="14"/>
  </si>
  <si>
    <t>上記価格に＋3円</t>
    <rPh sb="0" eb="2">
      <t>ジョウキ</t>
    </rPh>
    <rPh sb="2" eb="4">
      <t>カカク</t>
    </rPh>
    <rPh sb="7" eb="8">
      <t>エン</t>
    </rPh>
    <phoneticPr fontId="14"/>
  </si>
  <si>
    <t>※折り加工済でご納品の場合は＋1.5円</t>
    <rPh sb="1" eb="2">
      <t>オ</t>
    </rPh>
    <rPh sb="3" eb="5">
      <t>カコウ</t>
    </rPh>
    <rPh sb="5" eb="6">
      <t>スミ</t>
    </rPh>
    <rPh sb="8" eb="10">
      <t>ノウヒン</t>
    </rPh>
    <rPh sb="11" eb="13">
      <t>バアイ</t>
    </rPh>
    <rPh sb="18" eb="19">
      <t>エン</t>
    </rPh>
    <phoneticPr fontId="14"/>
  </si>
  <si>
    <t>価格：10円/1枚(税別)</t>
    <rPh sb="0" eb="2">
      <t>カカク</t>
    </rPh>
    <rPh sb="5" eb="6">
      <t>エン</t>
    </rPh>
    <rPh sb="8" eb="9">
      <t>マイ</t>
    </rPh>
    <rPh sb="10" eb="12">
      <t>ゼイベツ</t>
    </rPh>
    <phoneticPr fontId="14"/>
  </si>
  <si>
    <t>価格：15円/1枚(税別)</t>
    <rPh sb="0" eb="2">
      <t>カカク</t>
    </rPh>
    <rPh sb="5" eb="6">
      <t>エン</t>
    </rPh>
    <rPh sb="8" eb="9">
      <t>マイ</t>
    </rPh>
    <rPh sb="10" eb="12">
      <t>ゼイベツ</t>
    </rPh>
    <phoneticPr fontId="14"/>
  </si>
  <si>
    <t>10円/1枚</t>
    <rPh sb="2" eb="3">
      <t>エン</t>
    </rPh>
    <rPh sb="5" eb="6">
      <t>マイ</t>
    </rPh>
    <phoneticPr fontId="14"/>
  </si>
  <si>
    <t>15円/1枚</t>
    <rPh sb="2" eb="3">
      <t>エン</t>
    </rPh>
    <rPh sb="5" eb="6">
      <t>マイ</t>
    </rPh>
    <phoneticPr fontId="14"/>
  </si>
  <si>
    <r>
      <t>価格：</t>
    </r>
    <r>
      <rPr>
        <b/>
        <sz val="15.75"/>
        <rFont val="MS UI Gothic"/>
        <family val="3"/>
        <charset val="128"/>
      </rPr>
      <t>30</t>
    </r>
    <r>
      <rPr>
        <sz val="15"/>
        <color indexed="8"/>
        <rFont val="MS UI Gothic"/>
        <family val="3"/>
        <charset val="128"/>
      </rPr>
      <t>円/1枚(税別)</t>
    </r>
    <rPh sb="0" eb="2">
      <t>カカク</t>
    </rPh>
    <rPh sb="5" eb="6">
      <t>エン</t>
    </rPh>
    <rPh sb="8" eb="9">
      <t>マイ</t>
    </rPh>
    <rPh sb="10" eb="12">
      <t>ゼイベツ</t>
    </rPh>
    <phoneticPr fontId="14"/>
  </si>
  <si>
    <t>30円/1枚</t>
    <rPh sb="2" eb="3">
      <t>エン</t>
    </rPh>
    <rPh sb="5" eb="6">
      <t>マイ</t>
    </rPh>
    <phoneticPr fontId="14"/>
  </si>
  <si>
    <t>宝塚市 全世帯数</t>
    <rPh sb="0" eb="2">
      <t>タカラヅカ</t>
    </rPh>
    <rPh sb="2" eb="3">
      <t>シ</t>
    </rPh>
    <rPh sb="4" eb="5">
      <t>ゼン</t>
    </rPh>
    <rPh sb="5" eb="8">
      <t>セタイスウ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</si>
</sst>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&quot; &quot;;\(#,##0\)"/>
    <numFmt numFmtId="181" formatCode="#,##0_);[Red]\(#,##0\)"/>
    <numFmt numFmtId="182" formatCode="0_);[Red]\(0\)"/>
    <numFmt numFmtId="183" formatCode="#,##0_ "/>
    <numFmt numFmtId="184" formatCode="0.0%"/>
  </numFmts>
  <fonts count="44">
    <font>
      <sz val="15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6"/>
      <color indexed="8"/>
      <name val="MS UI Gothic"/>
      <family val="3"/>
      <charset val="128"/>
    </font>
    <font>
      <b/>
      <sz val="22"/>
      <color indexed="8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5"/>
      <color indexed="13"/>
      <name val="MS UI Gothic"/>
      <family val="3"/>
      <charset val="128"/>
    </font>
    <font>
      <sz val="20"/>
      <color indexed="8"/>
      <name val="MS UI Gothic"/>
      <family val="3"/>
      <charset val="128"/>
    </font>
    <font>
      <sz val="10"/>
      <color indexed="8"/>
      <name val="MS UI Gothic"/>
      <family val="3"/>
      <charset val="128"/>
    </font>
    <font>
      <sz val="15"/>
      <color indexed="8"/>
      <name val="ヒラギノ角ゴ ProN W3"/>
      <family val="3"/>
      <charset val="128"/>
    </font>
    <font>
      <b/>
      <sz val="22"/>
      <color indexed="8"/>
      <name val="ヒラギノ角ゴ ProN W3"/>
      <family val="3"/>
      <charset val="128"/>
    </font>
    <font>
      <b/>
      <sz val="20"/>
      <color indexed="8"/>
      <name val="ヒラギノ角ゴ ProN W3"/>
      <family val="3"/>
      <charset val="128"/>
    </font>
    <font>
      <sz val="10"/>
      <color indexed="8"/>
      <name val="ヒラギノ角ゴ ProN W3"/>
      <family val="3"/>
      <charset val="128"/>
    </font>
    <font>
      <sz val="7.5"/>
      <name val="ＭＳ Ｐゴシック"/>
      <family val="3"/>
      <charset val="128"/>
    </font>
    <font>
      <sz val="16"/>
      <color indexed="8"/>
      <name val="ヒラギノ角ゴ ProN W3"/>
      <family val="3"/>
      <charset val="128"/>
    </font>
    <font>
      <sz val="7.85"/>
      <name val="MS UI Gothic"/>
      <family val="3"/>
      <charset val="128"/>
    </font>
    <font>
      <sz val="15.75"/>
      <name val="HGSｺﾞｼｯｸE"/>
      <family val="3"/>
      <charset val="128"/>
    </font>
    <font>
      <sz val="12"/>
      <name val="HGSｺﾞｼｯｸE"/>
      <family val="3"/>
      <charset val="128"/>
    </font>
    <font>
      <sz val="14"/>
      <name val="HGSｺﾞｼｯｸE"/>
      <family val="3"/>
      <charset val="128"/>
    </font>
    <font>
      <sz val="12"/>
      <name val="MS UI Gothic"/>
      <family val="3"/>
      <charset val="128"/>
    </font>
    <font>
      <sz val="14"/>
      <color indexed="8"/>
      <name val="ヒラギノ角ゴ ProN W3"/>
      <family val="3"/>
      <charset val="128"/>
    </font>
    <font>
      <b/>
      <sz val="18"/>
      <color indexed="8"/>
      <name val="MS UI Gothic"/>
      <family val="3"/>
      <charset val="128"/>
    </font>
    <font>
      <sz val="18"/>
      <color indexed="8"/>
      <name val="MS UI Gothic"/>
      <family val="3"/>
      <charset val="128"/>
    </font>
    <font>
      <b/>
      <sz val="15.75"/>
      <name val="MS UI Gothic"/>
      <family val="3"/>
      <charset val="128"/>
    </font>
    <font>
      <b/>
      <sz val="18"/>
      <name val="MS UI Gothic"/>
      <family val="3"/>
      <charset val="128"/>
    </font>
    <font>
      <sz val="14"/>
      <name val="MS UI Gothic"/>
      <family val="3"/>
      <charset val="128"/>
    </font>
    <font>
      <b/>
      <sz val="20"/>
      <color indexed="8"/>
      <name val="MS UI Gothic"/>
      <family val="3"/>
      <charset val="128"/>
    </font>
    <font>
      <sz val="11"/>
      <name val="HGSｺﾞｼｯｸE"/>
      <family val="3"/>
      <charset val="128"/>
    </font>
    <font>
      <u/>
      <sz val="15"/>
      <color theme="10"/>
      <name val="MS UI Gothic"/>
      <family val="3"/>
      <charset val="128"/>
    </font>
    <font>
      <sz val="15.75"/>
      <color theme="0"/>
      <name val="HGSｺﾞｼｯｸE"/>
      <family val="3"/>
      <charset val="128"/>
    </font>
    <font>
      <sz val="14"/>
      <color theme="0"/>
      <name val="HGSｺﾞｼｯｸE"/>
      <family val="3"/>
      <charset val="128"/>
    </font>
    <font>
      <b/>
      <sz val="15.75"/>
      <color theme="1"/>
      <name val="MS UI Gothic"/>
      <family val="3"/>
      <charset val="128"/>
    </font>
    <font>
      <b/>
      <sz val="18"/>
      <color theme="1"/>
      <name val="MS UI Gothic"/>
      <family val="3"/>
      <charset val="128"/>
    </font>
    <font>
      <sz val="12"/>
      <color theme="0"/>
      <name val="HGSｺﾞｼｯｸE"/>
      <family val="3"/>
      <charset val="128"/>
    </font>
    <font>
      <sz val="15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6"/>
      <color rgb="FF000000"/>
      <name val="游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5.75"/>
      <color theme="0"/>
      <name val="MS UI Gothic"/>
      <family val="3"/>
      <charset val="128"/>
    </font>
    <font>
      <sz val="15.75"/>
      <color theme="1"/>
      <name val="MS UI Gothic"/>
      <family val="3"/>
      <charset val="128"/>
    </font>
    <font>
      <b/>
      <sz val="16"/>
      <color rgb="FFFF0000"/>
      <name val="MS UI Gothic"/>
      <family val="3"/>
      <charset val="128"/>
    </font>
    <font>
      <sz val="15.75"/>
      <color theme="0"/>
      <name val="HGPｺﾞｼｯｸE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indexed="16"/>
      </patternFill>
    </fill>
    <fill>
      <patternFill patternType="solid">
        <fgColor indexed="14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27" fillId="0" borderId="0" applyNumberFormat="0" applyFill="0" applyBorder="0" applyAlignment="0" applyProtection="0">
      <alignment vertical="top"/>
    </xf>
  </cellStyleXfs>
  <cellXfs count="120">
    <xf numFmtId="0" fontId="0" fillId="0" borderId="0" xfId="0">
      <alignment vertical="top"/>
    </xf>
    <xf numFmtId="0" fontId="0" fillId="0" borderId="0" xfId="0" applyNumberFormat="1">
      <alignment vertical="top"/>
    </xf>
    <xf numFmtId="49" fontId="8" fillId="4" borderId="1" xfId="0" applyNumberFormat="1" applyFont="1" applyFill="1" applyBorder="1" applyAlignment="1">
      <alignment vertical="center"/>
    </xf>
    <xf numFmtId="49" fontId="10" fillId="4" borderId="1" xfId="0" applyNumberFormat="1" applyFont="1" applyFill="1" applyBorder="1" applyAlignment="1">
      <alignment vertical="center"/>
    </xf>
    <xf numFmtId="0" fontId="0" fillId="5" borderId="0" xfId="0" applyFill="1">
      <alignment vertical="top"/>
    </xf>
    <xf numFmtId="0" fontId="0" fillId="6" borderId="0" xfId="0" applyNumberFormat="1" applyFill="1">
      <alignment vertical="top"/>
    </xf>
    <xf numFmtId="0" fontId="2" fillId="0" borderId="0" xfId="0" applyNumberFormat="1" applyFont="1" applyAlignment="1">
      <alignment horizontal="center" vertical="top"/>
    </xf>
    <xf numFmtId="49" fontId="11" fillId="4" borderId="1" xfId="0" applyNumberFormat="1" applyFont="1" applyFill="1" applyBorder="1" applyAlignment="1">
      <alignment horizontal="center" vertical="center"/>
    </xf>
    <xf numFmtId="0" fontId="7" fillId="0" borderId="0" xfId="0" applyNumberFormat="1" applyFont="1">
      <alignment vertical="top"/>
    </xf>
    <xf numFmtId="176" fontId="5" fillId="5" borderId="0" xfId="0" applyNumberFormat="1" applyFont="1" applyFill="1" applyBorder="1" applyAlignment="1">
      <alignment horizontal="left" vertical="top" wrapText="1"/>
    </xf>
    <xf numFmtId="0" fontId="0" fillId="5" borderId="0" xfId="0" applyFill="1" applyBorder="1" applyAlignment="1">
      <alignment vertical="top" wrapText="1"/>
    </xf>
    <xf numFmtId="0" fontId="0" fillId="5" borderId="0" xfId="0" applyNumberFormat="1" applyFill="1">
      <alignment vertical="top"/>
    </xf>
    <xf numFmtId="176" fontId="6" fillId="5" borderId="0" xfId="0" applyNumberFormat="1" applyFont="1" applyFill="1" applyBorder="1" applyAlignment="1">
      <alignment horizontal="center" vertical="top" wrapText="1"/>
    </xf>
    <xf numFmtId="176" fontId="0" fillId="5" borderId="0" xfId="0" applyNumberFormat="1" applyFill="1" applyBorder="1" applyAlignment="1">
      <alignment vertical="top" wrapText="1"/>
    </xf>
    <xf numFmtId="176" fontId="0" fillId="4" borderId="0" xfId="0" applyNumberFormat="1" applyFill="1" applyBorder="1" applyAlignment="1">
      <alignment vertical="top" wrapText="1"/>
    </xf>
    <xf numFmtId="176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vertical="top" wrapText="1"/>
    </xf>
    <xf numFmtId="0" fontId="28" fillId="7" borderId="2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29" fillId="7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181" fontId="30" fillId="5" borderId="0" xfId="0" applyNumberFormat="1" applyFont="1" applyFill="1" applyAlignment="1">
      <alignment horizontal="right" vertical="center" wrapText="1"/>
    </xf>
    <xf numFmtId="181" fontId="30" fillId="5" borderId="0" xfId="0" applyNumberFormat="1" applyFont="1" applyFill="1" applyAlignment="1">
      <alignment vertical="center" wrapText="1"/>
    </xf>
    <xf numFmtId="41" fontId="31" fillId="5" borderId="0" xfId="0" applyNumberFormat="1" applyFont="1" applyFill="1" applyAlignment="1">
      <alignment horizontal="right" vertical="center" wrapText="1"/>
    </xf>
    <xf numFmtId="182" fontId="30" fillId="5" borderId="0" xfId="0" applyNumberFormat="1" applyFont="1" applyFill="1" applyAlignment="1">
      <alignment vertical="center" wrapText="1"/>
    </xf>
    <xf numFmtId="0" fontId="32" fillId="7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left" vertical="center"/>
    </xf>
    <xf numFmtId="0" fontId="18" fillId="5" borderId="0" xfId="0" applyFont="1" applyFill="1" applyAlignment="1">
      <alignment horizontal="left" vertical="top"/>
    </xf>
    <xf numFmtId="0" fontId="0" fillId="0" borderId="3" xfId="0" applyBorder="1">
      <alignment vertical="top"/>
    </xf>
    <xf numFmtId="181" fontId="31" fillId="5" borderId="0" xfId="0" applyNumberFormat="1" applyFont="1" applyFill="1" applyAlignment="1">
      <alignment horizontal="right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49" fontId="33" fillId="8" borderId="1" xfId="0" applyNumberFormat="1" applyFont="1" applyFill="1" applyBorder="1" applyAlignment="1">
      <alignment vertical="center"/>
    </xf>
    <xf numFmtId="49" fontId="34" fillId="8" borderId="1" xfId="0" applyNumberFormat="1" applyFont="1" applyFill="1" applyBorder="1" applyAlignment="1">
      <alignment horizontal="center" vertical="center" wrapText="1"/>
    </xf>
    <xf numFmtId="49" fontId="35" fillId="8" borderId="1" xfId="0" applyNumberFormat="1" applyFont="1" applyFill="1" applyBorder="1" applyAlignment="1">
      <alignment horizontal="center" vertical="center"/>
    </xf>
    <xf numFmtId="3" fontId="8" fillId="8" borderId="1" xfId="0" applyNumberFormat="1" applyFont="1" applyFill="1" applyBorder="1" applyAlignment="1">
      <alignment horizontal="center" vertical="center"/>
    </xf>
    <xf numFmtId="0" fontId="21" fillId="0" borderId="0" xfId="0" applyNumberFormat="1" applyFont="1">
      <alignment vertical="top"/>
    </xf>
    <xf numFmtId="184" fontId="20" fillId="0" borderId="0" xfId="0" applyNumberFormat="1" applyFont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19" fillId="3" borderId="5" xfId="0" applyNumberFormat="1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/>
    </xf>
    <xf numFmtId="49" fontId="36" fillId="8" borderId="6" xfId="0" applyNumberFormat="1" applyFont="1" applyFill="1" applyBorder="1" applyAlignment="1">
      <alignment horizontal="center" vertical="center"/>
    </xf>
    <xf numFmtId="49" fontId="37" fillId="8" borderId="6" xfId="0" applyNumberFormat="1" applyFont="1" applyFill="1" applyBorder="1" applyAlignment="1">
      <alignment horizontal="center" vertical="center"/>
    </xf>
    <xf numFmtId="176" fontId="27" fillId="5" borderId="0" xfId="1" applyNumberFormat="1" applyFill="1" applyBorder="1" applyAlignment="1">
      <alignment horizontal="left" vertical="top" wrapText="1"/>
    </xf>
    <xf numFmtId="3" fontId="9" fillId="2" borderId="7" xfId="0" applyNumberFormat="1" applyFont="1" applyFill="1" applyBorder="1" applyAlignment="1">
      <alignment horizontal="center" vertical="center"/>
    </xf>
    <xf numFmtId="176" fontId="3" fillId="8" borderId="7" xfId="0" applyNumberFormat="1" applyFont="1" applyFill="1" applyBorder="1" applyAlignment="1">
      <alignment horizontal="center" vertical="center"/>
    </xf>
    <xf numFmtId="49" fontId="36" fillId="11" borderId="6" xfId="0" applyNumberFormat="1" applyFont="1" applyFill="1" applyBorder="1" applyAlignment="1">
      <alignment horizontal="center" vertical="center"/>
    </xf>
    <xf numFmtId="49" fontId="33" fillId="11" borderId="1" xfId="0" applyNumberFormat="1" applyFont="1" applyFill="1" applyBorder="1" applyAlignment="1">
      <alignment vertical="center"/>
    </xf>
    <xf numFmtId="49" fontId="34" fillId="11" borderId="1" xfId="0" applyNumberFormat="1" applyFont="1" applyFill="1" applyBorder="1" applyAlignment="1">
      <alignment horizontal="center" vertical="center" wrapText="1"/>
    </xf>
    <xf numFmtId="49" fontId="35" fillId="11" borderId="1" xfId="0" applyNumberFormat="1" applyFont="1" applyFill="1" applyBorder="1" applyAlignment="1">
      <alignment horizontal="center" vertical="center"/>
    </xf>
    <xf numFmtId="3" fontId="8" fillId="11" borderId="1" xfId="0" applyNumberFormat="1" applyFont="1" applyFill="1" applyBorder="1" applyAlignment="1">
      <alignment horizontal="center" vertical="center"/>
    </xf>
    <xf numFmtId="176" fontId="3" fillId="11" borderId="7" xfId="0" applyNumberFormat="1" applyFont="1" applyFill="1" applyBorder="1" applyAlignment="1">
      <alignment horizontal="center" vertical="center"/>
    </xf>
    <xf numFmtId="49" fontId="38" fillId="8" borderId="1" xfId="0" applyNumberFormat="1" applyFont="1" applyFill="1" applyBorder="1" applyAlignment="1">
      <alignment horizontal="center" vertical="center" wrapText="1"/>
    </xf>
    <xf numFmtId="49" fontId="36" fillId="9" borderId="6" xfId="0" applyNumberFormat="1" applyFont="1" applyFill="1" applyBorder="1" applyAlignment="1">
      <alignment horizontal="center" vertical="center"/>
    </xf>
    <xf numFmtId="49" fontId="39" fillId="9" borderId="1" xfId="0" applyNumberFormat="1" applyFont="1" applyFill="1" applyBorder="1" applyAlignment="1">
      <alignment vertical="center"/>
    </xf>
    <xf numFmtId="49" fontId="34" fillId="9" borderId="1" xfId="0" applyNumberFormat="1" applyFont="1" applyFill="1" applyBorder="1" applyAlignment="1">
      <alignment horizontal="center" vertical="center" wrapText="1"/>
    </xf>
    <xf numFmtId="49" fontId="35" fillId="9" borderId="1" xfId="0" applyNumberFormat="1" applyFont="1" applyFill="1" applyBorder="1" applyAlignment="1">
      <alignment horizontal="center" vertical="center"/>
    </xf>
    <xf numFmtId="3" fontId="8" fillId="9" borderId="1" xfId="0" applyNumberFormat="1" applyFont="1" applyFill="1" applyBorder="1" applyAlignment="1">
      <alignment horizontal="center" vertical="center"/>
    </xf>
    <xf numFmtId="176" fontId="3" fillId="9" borderId="7" xfId="0" applyNumberFormat="1" applyFont="1" applyFill="1" applyBorder="1" applyAlignment="1">
      <alignment horizontal="center" vertical="center"/>
    </xf>
    <xf numFmtId="49" fontId="33" fillId="9" borderId="1" xfId="0" applyNumberFormat="1" applyFont="1" applyFill="1" applyBorder="1" applyAlignment="1">
      <alignment vertical="center"/>
    </xf>
    <xf numFmtId="49" fontId="33" fillId="9" borderId="1" xfId="0" applyNumberFormat="1" applyFont="1" applyFill="1" applyBorder="1" applyAlignment="1">
      <alignment vertical="center" wrapText="1"/>
    </xf>
    <xf numFmtId="181" fontId="40" fillId="5" borderId="0" xfId="0" applyNumberFormat="1" applyFont="1" applyFill="1" applyBorder="1" applyAlignment="1">
      <alignment vertical="center" wrapText="1"/>
    </xf>
    <xf numFmtId="181" fontId="41" fillId="5" borderId="0" xfId="0" applyNumberFormat="1" applyFont="1" applyFill="1" applyBorder="1" applyAlignment="1">
      <alignment vertical="center" wrapText="1"/>
    </xf>
    <xf numFmtId="181" fontId="41" fillId="5" borderId="0" xfId="0" applyNumberFormat="1" applyFont="1" applyFill="1" applyAlignment="1">
      <alignment vertical="center" wrapText="1"/>
    </xf>
    <xf numFmtId="181" fontId="22" fillId="8" borderId="8" xfId="0" applyNumberFormat="1" applyFont="1" applyFill="1" applyBorder="1" applyAlignment="1">
      <alignment horizontal="center" vertical="top"/>
    </xf>
    <xf numFmtId="181" fontId="22" fillId="5" borderId="0" xfId="0" applyNumberFormat="1" applyFont="1" applyFill="1" applyBorder="1" applyAlignment="1">
      <alignment horizontal="center" vertical="top"/>
    </xf>
    <xf numFmtId="181" fontId="22" fillId="12" borderId="8" xfId="0" applyNumberFormat="1" applyFont="1" applyFill="1" applyBorder="1" applyAlignment="1">
      <alignment horizontal="center" vertical="top"/>
    </xf>
    <xf numFmtId="181" fontId="23" fillId="8" borderId="9" xfId="0" applyNumberFormat="1" applyFont="1" applyFill="1" applyBorder="1" applyAlignment="1">
      <alignment horizontal="center" vertical="top"/>
    </xf>
    <xf numFmtId="181" fontId="23" fillId="5" borderId="0" xfId="0" applyNumberFormat="1" applyFont="1" applyFill="1" applyBorder="1" applyAlignment="1">
      <alignment horizontal="center" vertical="top"/>
    </xf>
    <xf numFmtId="181" fontId="23" fillId="12" borderId="9" xfId="0" applyNumberFormat="1" applyFont="1" applyFill="1" applyBorder="1" applyAlignment="1">
      <alignment horizontal="center" vertical="top"/>
    </xf>
    <xf numFmtId="181" fontId="0" fillId="8" borderId="10" xfId="0" applyNumberFormat="1" applyFill="1" applyBorder="1" applyAlignment="1">
      <alignment horizontal="center" vertical="top"/>
    </xf>
    <xf numFmtId="181" fontId="0" fillId="5" borderId="0" xfId="0" applyNumberFormat="1" applyFill="1" applyBorder="1" applyAlignment="1">
      <alignment horizontal="center" vertical="top"/>
    </xf>
    <xf numFmtId="181" fontId="0" fillId="12" borderId="10" xfId="0" applyNumberFormat="1" applyFill="1" applyBorder="1" applyAlignment="1">
      <alignment horizontal="center" vertical="top"/>
    </xf>
    <xf numFmtId="0" fontId="16" fillId="5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top"/>
    </xf>
    <xf numFmtId="181" fontId="22" fillId="10" borderId="8" xfId="0" applyNumberFormat="1" applyFont="1" applyFill="1" applyBorder="1" applyAlignment="1">
      <alignment horizontal="center" vertical="top"/>
    </xf>
    <xf numFmtId="181" fontId="0" fillId="5" borderId="0" xfId="0" applyNumberFormat="1" applyFill="1">
      <alignment vertical="top"/>
    </xf>
    <xf numFmtId="181" fontId="23" fillId="10" borderId="9" xfId="0" applyNumberFormat="1" applyFont="1" applyFill="1" applyBorder="1" applyAlignment="1">
      <alignment horizontal="center" vertical="top"/>
    </xf>
    <xf numFmtId="181" fontId="0" fillId="10" borderId="10" xfId="0" applyNumberFormat="1" applyFill="1" applyBorder="1" applyAlignment="1">
      <alignment horizontal="center" vertical="top"/>
    </xf>
    <xf numFmtId="181" fontId="40" fillId="5" borderId="0" xfId="0" applyNumberFormat="1" applyFont="1" applyFill="1" applyAlignment="1">
      <alignment horizontal="left" vertical="top"/>
    </xf>
    <xf numFmtId="3" fontId="33" fillId="11" borderId="1" xfId="0" applyNumberFormat="1" applyFont="1" applyFill="1" applyBorder="1" applyAlignment="1">
      <alignment horizontal="center" vertical="center"/>
    </xf>
    <xf numFmtId="49" fontId="36" fillId="11" borderId="11" xfId="0" applyNumberFormat="1" applyFont="1" applyFill="1" applyBorder="1" applyAlignment="1">
      <alignment horizontal="center" vertical="center"/>
    </xf>
    <xf numFmtId="49" fontId="33" fillId="11" borderId="12" xfId="0" applyNumberFormat="1" applyFont="1" applyFill="1" applyBorder="1" applyAlignment="1">
      <alignment vertical="center" wrapText="1"/>
    </xf>
    <xf numFmtId="49" fontId="34" fillId="11" borderId="12" xfId="0" applyNumberFormat="1" applyFont="1" applyFill="1" applyBorder="1" applyAlignment="1">
      <alignment horizontal="center" vertical="center" wrapText="1"/>
    </xf>
    <xf numFmtId="49" fontId="35" fillId="11" borderId="12" xfId="0" applyNumberFormat="1" applyFont="1" applyFill="1" applyBorder="1" applyAlignment="1">
      <alignment horizontal="center" vertical="center"/>
    </xf>
    <xf numFmtId="3" fontId="8" fillId="11" borderId="12" xfId="0" applyNumberFormat="1" applyFont="1" applyFill="1" applyBorder="1" applyAlignment="1">
      <alignment horizontal="center" vertical="center"/>
    </xf>
    <xf numFmtId="176" fontId="3" fillId="11" borderId="1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 wrapText="1"/>
    </xf>
    <xf numFmtId="183" fontId="21" fillId="0" borderId="0" xfId="0" applyNumberFormat="1" applyFont="1" applyAlignment="1">
      <alignment horizontal="left" vertical="center"/>
    </xf>
    <xf numFmtId="49" fontId="15" fillId="5" borderId="15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15" fillId="5" borderId="16" xfId="0" applyNumberFormat="1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left" vertical="center"/>
    </xf>
    <xf numFmtId="0" fontId="0" fillId="0" borderId="0" xfId="0">
      <alignment vertical="top"/>
    </xf>
    <xf numFmtId="0" fontId="15" fillId="5" borderId="15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/>
    </xf>
    <xf numFmtId="0" fontId="29" fillId="7" borderId="8" xfId="0" applyFont="1" applyFill="1" applyBorder="1" applyAlignment="1">
      <alignment horizontal="center" vertical="center"/>
    </xf>
    <xf numFmtId="0" fontId="29" fillId="7" borderId="10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7" fillId="5" borderId="21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49" fontId="42" fillId="4" borderId="0" xfId="0" applyNumberFormat="1" applyFont="1" applyFill="1" applyBorder="1" applyAlignment="1">
      <alignment horizontal="left" vertical="center"/>
    </xf>
    <xf numFmtId="0" fontId="42" fillId="4" borderId="0" xfId="0" applyFont="1" applyFill="1" applyBorder="1" applyAlignment="1">
      <alignment horizontal="left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1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6" fillId="5" borderId="3" xfId="0" applyFont="1" applyFill="1" applyBorder="1" applyAlignment="1">
      <alignment horizontal="left" vertical="center"/>
    </xf>
    <xf numFmtId="0" fontId="4" fillId="0" borderId="0" xfId="0" applyFont="1">
      <alignment vertical="top"/>
    </xf>
    <xf numFmtId="181" fontId="24" fillId="5" borderId="0" xfId="0" applyNumberFormat="1" applyFont="1" applyFill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5" fillId="5" borderId="17" xfId="0" applyFont="1" applyFill="1" applyBorder="1" applyAlignment="1">
      <alignment horizontal="center" vertical="center"/>
    </xf>
    <xf numFmtId="0" fontId="0" fillId="0" borderId="17" xfId="0" applyBorder="1">
      <alignment vertical="top"/>
    </xf>
    <xf numFmtId="0" fontId="43" fillId="13" borderId="1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FFFFFF"/>
      <rgbColor rgb="00E2EEDA"/>
      <rgbColor rgb="00FF0000"/>
      <rgbColor rgb="00FFF2CB"/>
      <rgbColor rgb="00FFCCFF"/>
      <rgbColor rgb="0044749F"/>
      <rgbColor rgb="0000B050"/>
      <rgbColor rgb="00FFD965"/>
      <rgbColor rgb="00FFCC66"/>
      <rgbColor rgb="007F7F7F"/>
      <rgbColor rgb="00F8D2FC"/>
      <rgbColor rgb="00F5D1F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159112</xdr:colOff>
      <xdr:row>42</xdr:row>
      <xdr:rowOff>220746</xdr:rowOff>
    </xdr:from>
    <xdr:to>
      <xdr:col>37</xdr:col>
      <xdr:colOff>93318</xdr:colOff>
      <xdr:row>42</xdr:row>
      <xdr:rowOff>220746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3A32FFE-4687-66B3-B402-D5F968D7D3A8}"/>
            </a:ext>
          </a:extLst>
        </xdr:cNvPr>
        <xdr:cNvCxnSpPr/>
      </xdr:nvCxnSpPr>
      <xdr:spPr bwMode="auto">
        <a:xfrm>
          <a:off x="35034219" y="17311317"/>
          <a:ext cx="600956" cy="0"/>
        </a:xfrm>
        <a:prstGeom prst="line">
          <a:avLst/>
        </a:prstGeom>
        <a:noFill/>
        <a:ln w="38100" cap="flat">
          <a:solidFill>
            <a:schemeClr val="tx1">
              <a:lumMod val="75000"/>
              <a:lumOff val="25000"/>
            </a:schemeClr>
          </a:solidFill>
          <a:prstDash val="solid"/>
          <a:round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517071</xdr:colOff>
      <xdr:row>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1E6EE4B-5BEC-B774-1B71-918E40C5A37B}"/>
            </a:ext>
          </a:extLst>
        </xdr:cNvPr>
        <xdr:cNvCxnSpPr/>
      </xdr:nvCxnSpPr>
      <xdr:spPr bwMode="auto">
        <a:xfrm>
          <a:off x="0" y="0"/>
          <a:ext cx="1387928" cy="0"/>
        </a:xfrm>
        <a:prstGeom prst="line">
          <a:avLst/>
        </a:prstGeom>
        <a:noFill/>
        <a:ln w="57150" cap="flat">
          <a:solidFill>
            <a:schemeClr val="tx1">
              <a:lumMod val="50000"/>
              <a:lumOff val="50000"/>
            </a:schemeClr>
          </a:solidFill>
          <a:prstDash val="solid"/>
          <a:round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</xdr:cxnSp>
    <xdr:clientData/>
  </xdr:twoCellAnchor>
  <xdr:twoCellAnchor>
    <xdr:from>
      <xdr:col>13</xdr:col>
      <xdr:colOff>194198</xdr:colOff>
      <xdr:row>16</xdr:row>
      <xdr:rowOff>14007</xdr:rowOff>
    </xdr:from>
    <xdr:to>
      <xdr:col>13</xdr:col>
      <xdr:colOff>805728</xdr:colOff>
      <xdr:row>16</xdr:row>
      <xdr:rowOff>434226</xdr:rowOff>
    </xdr:to>
    <xdr:sp macro="" textlink="">
      <xdr:nvSpPr>
        <xdr:cNvPr id="29820" name="正方形/長方形 29819">
          <a:extLst>
            <a:ext uri="{FF2B5EF4-FFF2-40B4-BE49-F238E27FC236}">
              <a16:creationId xmlns:a16="http://schemas.microsoft.com/office/drawing/2014/main" id="{766D6790-E1C3-E2CF-4DF7-E0BE47A4D1FA}"/>
            </a:ext>
          </a:extLst>
        </xdr:cNvPr>
        <xdr:cNvSpPr/>
      </xdr:nvSpPr>
      <xdr:spPr>
        <a:xfrm>
          <a:off x="21130148" y="7433982"/>
          <a:ext cx="611530" cy="4202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477084</xdr:colOff>
      <xdr:row>15</xdr:row>
      <xdr:rowOff>454240</xdr:rowOff>
    </xdr:from>
    <xdr:to>
      <xdr:col>13</xdr:col>
      <xdr:colOff>121418</xdr:colOff>
      <xdr:row>16</xdr:row>
      <xdr:rowOff>363406</xdr:rowOff>
    </xdr:to>
    <xdr:sp macro="" textlink="">
      <xdr:nvSpPr>
        <xdr:cNvPr id="29821" name="正方形/長方形 29820">
          <a:extLst>
            <a:ext uri="{FF2B5EF4-FFF2-40B4-BE49-F238E27FC236}">
              <a16:creationId xmlns:a16="http://schemas.microsoft.com/office/drawing/2014/main" id="{B82BD6CF-3D49-693D-01A4-01228FB39088}"/>
            </a:ext>
          </a:extLst>
        </xdr:cNvPr>
        <xdr:cNvSpPr/>
      </xdr:nvSpPr>
      <xdr:spPr>
        <a:xfrm>
          <a:off x="19908084" y="7378915"/>
          <a:ext cx="1149284" cy="4044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66675</xdr:colOff>
      <xdr:row>29</xdr:row>
      <xdr:rowOff>0</xdr:rowOff>
    </xdr:from>
    <xdr:to>
      <xdr:col>22</xdr:col>
      <xdr:colOff>409575</xdr:colOff>
      <xdr:row>60</xdr:row>
      <xdr:rowOff>342900</xdr:rowOff>
    </xdr:to>
    <xdr:grpSp>
      <xdr:nvGrpSpPr>
        <xdr:cNvPr id="34158" name="グループ化 8">
          <a:extLst>
            <a:ext uri="{FF2B5EF4-FFF2-40B4-BE49-F238E27FC236}">
              <a16:creationId xmlns:a16="http://schemas.microsoft.com/office/drawing/2014/main" id="{EA9F0615-9194-15A3-76F8-63D717995BB0}"/>
            </a:ext>
          </a:extLst>
        </xdr:cNvPr>
        <xdr:cNvGrpSpPr>
          <a:grpSpLocks/>
        </xdr:cNvGrpSpPr>
      </xdr:nvGrpSpPr>
      <xdr:grpSpPr bwMode="auto">
        <a:xfrm>
          <a:off x="9972675" y="10844893"/>
          <a:ext cx="15596507" cy="11310257"/>
          <a:chOff x="9001124" y="11334750"/>
          <a:chExt cx="15589251" cy="11165568"/>
        </a:xfrm>
      </xdr:grpSpPr>
      <xdr:grpSp>
        <xdr:nvGrpSpPr>
          <xdr:cNvPr id="34159" name="グループ化 29816">
            <a:extLst>
              <a:ext uri="{FF2B5EF4-FFF2-40B4-BE49-F238E27FC236}">
                <a16:creationId xmlns:a16="http://schemas.microsoft.com/office/drawing/2014/main" id="{65E4592A-6094-F89C-AFF4-E91EA0475EA3}"/>
              </a:ext>
            </a:extLst>
          </xdr:cNvPr>
          <xdr:cNvGrpSpPr>
            <a:grpSpLocks/>
          </xdr:cNvGrpSpPr>
        </xdr:nvGrpSpPr>
        <xdr:grpSpPr bwMode="auto">
          <a:xfrm>
            <a:off x="9001124" y="11334750"/>
            <a:ext cx="13246555" cy="11165568"/>
            <a:chOff x="9222441" y="7900707"/>
            <a:chExt cx="14885894" cy="11948833"/>
          </a:xfrm>
        </xdr:grpSpPr>
        <xdr:grpSp>
          <xdr:nvGrpSpPr>
            <xdr:cNvPr id="34161" name="グループ化 29815">
              <a:extLst>
                <a:ext uri="{FF2B5EF4-FFF2-40B4-BE49-F238E27FC236}">
                  <a16:creationId xmlns:a16="http://schemas.microsoft.com/office/drawing/2014/main" id="{D0C46D83-4563-2283-FA01-6A2CC5C288BE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9222441" y="7900707"/>
              <a:ext cx="14885894" cy="11948833"/>
              <a:chOff x="9222441" y="7900707"/>
              <a:chExt cx="14885894" cy="11948833"/>
            </a:xfrm>
          </xdr:grpSpPr>
          <xdr:grpSp>
            <xdr:nvGrpSpPr>
              <xdr:cNvPr id="34163" name="グループ化 29814">
                <a:extLst>
                  <a:ext uri="{FF2B5EF4-FFF2-40B4-BE49-F238E27FC236}">
                    <a16:creationId xmlns:a16="http://schemas.microsoft.com/office/drawing/2014/main" id="{DB1B02E9-72FF-836B-8B8D-4969A6C97C3C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9222441" y="7900707"/>
                <a:ext cx="14885894" cy="11948833"/>
                <a:chOff x="9222441" y="7900707"/>
                <a:chExt cx="14885894" cy="11948833"/>
              </a:xfrm>
            </xdr:grpSpPr>
            <xdr:grpSp>
              <xdr:nvGrpSpPr>
                <xdr:cNvPr id="34167" name="グループ化 29813">
                  <a:extLst>
                    <a:ext uri="{FF2B5EF4-FFF2-40B4-BE49-F238E27FC236}">
                      <a16:creationId xmlns:a16="http://schemas.microsoft.com/office/drawing/2014/main" id="{0CA64E08-0B7D-EA69-C9A9-E76932D387CF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9222441" y="7900707"/>
                  <a:ext cx="14885894" cy="11948833"/>
                  <a:chOff x="9222441" y="7900707"/>
                  <a:chExt cx="14885894" cy="11948833"/>
                </a:xfrm>
              </xdr:grpSpPr>
              <xdr:grpSp>
                <xdr:nvGrpSpPr>
                  <xdr:cNvPr id="34189" name="グループ化 29812">
                    <a:extLst>
                      <a:ext uri="{FF2B5EF4-FFF2-40B4-BE49-F238E27FC236}">
                        <a16:creationId xmlns:a16="http://schemas.microsoft.com/office/drawing/2014/main" id="{7B6B3629-0C1D-BFD8-09ED-E4886456031A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9222441" y="7900707"/>
                    <a:ext cx="14885894" cy="11948833"/>
                    <a:chOff x="9222441" y="7900707"/>
                    <a:chExt cx="14885894" cy="11948833"/>
                  </a:xfrm>
                </xdr:grpSpPr>
                <xdr:grpSp>
                  <xdr:nvGrpSpPr>
                    <xdr:cNvPr id="34236" name="グループ化 24">
                      <a:extLst>
                        <a:ext uri="{FF2B5EF4-FFF2-40B4-BE49-F238E27FC236}">
                          <a16:creationId xmlns:a16="http://schemas.microsoft.com/office/drawing/2014/main" id="{D87CC157-4F3D-EF45-B07C-075DA0FA5064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9222441" y="7900707"/>
                      <a:ext cx="14885894" cy="11948833"/>
                      <a:chOff x="9089574" y="13348607"/>
                      <a:chExt cx="14913426" cy="12028715"/>
                    </a:xfrm>
                  </xdr:grpSpPr>
                  <xdr:pic>
                    <xdr:nvPicPr>
                      <xdr:cNvPr id="34270" name="図 8">
                        <a:extLst>
                          <a:ext uri="{FF2B5EF4-FFF2-40B4-BE49-F238E27FC236}">
                            <a16:creationId xmlns:a16="http://schemas.microsoft.com/office/drawing/2014/main" id="{A4E8B53C-5D94-91B1-B0BE-0849C195D428}"/>
                          </a:ext>
                        </a:extLst>
                      </xdr:cNvPr>
                      <xdr:cNvPicPr>
                        <a:picLocks noChangeAspect="1" noChangeArrowheads="1"/>
                      </xdr:cNvPicPr>
                    </xdr:nvPicPr>
                    <xdr:blipFill>
                      <a:blip xmlns:r="http://schemas.openxmlformats.org/officeDocument/2006/relationships" r:embed="rId1">
                        <a:extLst>
                          <a:ext uri="{28A0092B-C50C-407E-A947-70E740481C1C}">
                            <a14:useLocalDpi xmlns:a14="http://schemas.microsoft.com/office/drawing/2010/main" val="0"/>
                          </a:ext>
                        </a:extLst>
                      </a:blip>
                      <a:srcRect l="19620" t="79114" r="6883"/>
                      <a:stretch>
                        <a:fillRect/>
                      </a:stretch>
                    </xdr:blipFill>
                    <xdr:spPr bwMode="auto">
                      <a:xfrm>
                        <a:off x="9089574" y="13348607"/>
                        <a:ext cx="14674208" cy="2258784"/>
                      </a:xfrm>
                      <a:prstGeom prst="rect">
                        <a:avLst/>
                      </a:prstGeom>
                      <a:noFill/>
                      <a:ln>
                        <a:noFill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solidFill>
                              <a:srgbClr val="FFFFFF"/>
                            </a:solidFill>
                          </a14:hiddenFill>
                        </a:ext>
                        <a:ext uri="{91240B29-F687-4F45-9708-019B960494DF}">
                          <a14:hiddenLine xmlns:a14="http://schemas.microsoft.com/office/drawing/2010/main"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14:hiddenLine>
                        </a:ext>
                      </a:extLst>
                    </xdr:spPr>
                  </xdr:pic>
                  <xdr:grpSp>
                    <xdr:nvGrpSpPr>
                      <xdr:cNvPr id="34271" name="グループ化 23">
                        <a:extLst>
                          <a:ext uri="{FF2B5EF4-FFF2-40B4-BE49-F238E27FC236}">
                            <a16:creationId xmlns:a16="http://schemas.microsoft.com/office/drawing/2014/main" id="{4D01B1FF-3D86-5391-3CAC-E2164EEE3E5F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9456965" y="15566572"/>
                        <a:ext cx="14546035" cy="9810750"/>
                        <a:chOff x="13171714" y="11987893"/>
                        <a:chExt cx="14682107" cy="9821059"/>
                      </a:xfrm>
                    </xdr:grpSpPr>
                    <xdr:pic>
                      <xdr:nvPicPr>
                        <xdr:cNvPr id="34272" name="図 4">
                          <a:extLst>
                            <a:ext uri="{FF2B5EF4-FFF2-40B4-BE49-F238E27FC236}">
                              <a16:creationId xmlns:a16="http://schemas.microsoft.com/office/drawing/2014/main" id="{86540008-4698-9664-BDA5-60A905583A61}"/>
                            </a:ext>
                          </a:extLst>
                        </xdr:cNvPr>
                        <xdr:cNvPicPr>
                          <a:picLocks noChangeAspect="1" noChangeArrowheads="1"/>
                        </xdr:cNvPicPr>
                      </xdr:nvPicPr>
                      <xdr:blipFill>
                        <a:blip xmlns:r="http://schemas.openxmlformats.org/officeDocument/2006/relationships" r:embed="rId2">
                          <a:extLst>
                            <a:ext uri="{28A0092B-C50C-407E-A947-70E740481C1C}">
                              <a14:useLocalDpi xmlns:a14="http://schemas.microsoft.com/office/drawing/2010/main" val="0"/>
                            </a:ext>
                          </a:extLst>
                        </a:blip>
                        <a:srcRect l="21419" t="9973" r="5682"/>
                        <a:stretch>
                          <a:fillRect/>
                        </a:stretch>
                      </xdr:blipFill>
                      <xdr:spPr bwMode="auto">
                        <a:xfrm>
                          <a:off x="13171714" y="11987893"/>
                          <a:ext cx="14682107" cy="9821059"/>
                        </a:xfrm>
                        <a:prstGeom prst="rect">
                          <a:avLst/>
                        </a:prstGeom>
                        <a:noFill/>
                        <a:ln>
                          <a:noFill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solidFill>
                                <a:srgbClr val="FFFFFF"/>
                              </a:solidFill>
                            </a14:hiddenFill>
                          </a:ext>
                          <a:ext uri="{91240B29-F687-4F45-9708-019B960494DF}">
                            <a14:hiddenLine xmlns:a14="http://schemas.microsoft.com/office/drawing/2010/main"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14:hiddenLine>
                          </a:ext>
                        </a:extLst>
                      </xdr:spPr>
                    </xdr:pic>
                    <xdr:cxnSp macro="">
                      <xdr:nvCxnSpPr>
                        <xdr:cNvPr id="12" name="直線コネクタ 11">
                          <a:extLst>
                            <a:ext uri="{FF2B5EF4-FFF2-40B4-BE49-F238E27FC236}">
                              <a16:creationId xmlns:a16="http://schemas.microsoft.com/office/drawing/2014/main" id="{AEA21BA0-0F9B-0B18-F74F-BBC4AAF0447D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14523639" y="17371056"/>
                          <a:ext cx="1809432" cy="0"/>
                        </a:xfrm>
                        <a:prstGeom prst="line">
                          <a:avLst/>
                        </a:prstGeom>
                        <a:noFill/>
                        <a:ln w="57150" cap="flat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prstDash val="solid"/>
                          <a:round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</xdr:cxnSp>
                    <xdr:cxnSp macro="">
                      <xdr:nvCxnSpPr>
                        <xdr:cNvPr id="13" name="直線コネクタ 12">
                          <a:extLst>
                            <a:ext uri="{FF2B5EF4-FFF2-40B4-BE49-F238E27FC236}">
                              <a16:creationId xmlns:a16="http://schemas.microsoft.com/office/drawing/2014/main" id="{0360195D-C4EB-8A78-B030-976E7DF20AD9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16723128" y="19539111"/>
                          <a:ext cx="1191841" cy="0"/>
                        </a:xfrm>
                        <a:prstGeom prst="line">
                          <a:avLst/>
                        </a:prstGeom>
                        <a:noFill/>
                        <a:ln w="57150" cap="flat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prstDash val="solid"/>
                          <a:round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</xdr:cxnSp>
                    <xdr:cxnSp macro="">
                      <xdr:nvCxnSpPr>
                        <xdr:cNvPr id="15" name="直線コネクタ 14">
                          <a:extLst>
                            <a:ext uri="{FF2B5EF4-FFF2-40B4-BE49-F238E27FC236}">
                              <a16:creationId xmlns:a16="http://schemas.microsoft.com/office/drawing/2014/main" id="{F7619F1B-821A-6201-28B6-9E02A24DB00F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16029693" y="18724818"/>
                          <a:ext cx="498406" cy="0"/>
                        </a:xfrm>
                        <a:prstGeom prst="line">
                          <a:avLst/>
                        </a:prstGeom>
                        <a:noFill/>
                        <a:ln w="57150" cap="flat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prstDash val="solid"/>
                          <a:round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</xdr:cxnSp>
                    <xdr:cxnSp macro="">
                      <xdr:nvCxnSpPr>
                        <xdr:cNvPr id="17" name="直線コネクタ 16">
                          <a:extLst>
                            <a:ext uri="{FF2B5EF4-FFF2-40B4-BE49-F238E27FC236}">
                              <a16:creationId xmlns:a16="http://schemas.microsoft.com/office/drawing/2014/main" id="{578AD864-FFED-8947-8BE2-52AEF4E0A449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16235556" y="18846962"/>
                          <a:ext cx="260038" cy="0"/>
                        </a:xfrm>
                        <a:prstGeom prst="line">
                          <a:avLst/>
                        </a:prstGeom>
                        <a:noFill/>
                        <a:ln w="57150" cap="flat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prstDash val="solid"/>
                          <a:round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</xdr:cxnSp>
                    <xdr:cxnSp macro="">
                      <xdr:nvCxnSpPr>
                        <xdr:cNvPr id="20" name="直線コネクタ 19">
                          <a:extLst>
                            <a:ext uri="{FF2B5EF4-FFF2-40B4-BE49-F238E27FC236}">
                              <a16:creationId xmlns:a16="http://schemas.microsoft.com/office/drawing/2014/main" id="{D012ACEB-5C1B-BD30-E0EA-B064FD3E0834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18337531" y="20139652"/>
                          <a:ext cx="563416" cy="0"/>
                        </a:xfrm>
                        <a:prstGeom prst="line">
                          <a:avLst/>
                        </a:prstGeom>
                        <a:noFill/>
                        <a:ln w="57150" cap="flat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prstDash val="solid"/>
                          <a:round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</xdr:cxnSp>
                    <xdr:cxnSp macro="">
                      <xdr:nvCxnSpPr>
                        <xdr:cNvPr id="22" name="直線コネクタ 21">
                          <a:extLst>
                            <a:ext uri="{FF2B5EF4-FFF2-40B4-BE49-F238E27FC236}">
                              <a16:creationId xmlns:a16="http://schemas.microsoft.com/office/drawing/2014/main" id="{544C1D3E-336A-74AF-7AB4-CFE6A9ACB5AC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16073033" y="16241225"/>
                          <a:ext cx="1050987" cy="0"/>
                        </a:xfrm>
                        <a:prstGeom prst="line">
                          <a:avLst/>
                        </a:prstGeom>
                        <a:noFill/>
                        <a:ln w="57150" cap="flat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prstDash val="solid"/>
                          <a:round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</xdr:cxnSp>
                  </xdr:grpSp>
                </xdr:grpSp>
                <xdr:sp macro="" textlink="">
                  <xdr:nvSpPr>
                    <xdr:cNvPr id="6507" name="テキスト ボックス 6506">
                      <a:extLst>
                        <a:ext uri="{FF2B5EF4-FFF2-40B4-BE49-F238E27FC236}">
                          <a16:creationId xmlns:a16="http://schemas.microsoft.com/office/drawing/2014/main" id="{CC11ABF4-C67A-9341-C9C1-5C59E2A7B63A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7729902" y="8769346"/>
                      <a:ext cx="503590" cy="4949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11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8" name="テキスト ボックス 6507">
                      <a:extLst>
                        <a:ext uri="{FF2B5EF4-FFF2-40B4-BE49-F238E27FC236}">
                          <a16:creationId xmlns:a16="http://schemas.microsoft.com/office/drawing/2014/main" id="{D40E5A99-D4EC-51D6-8548-7CD94EDC343E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8576362" y="11052048"/>
                      <a:ext cx="503590" cy="4848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13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9" name="テキスト ボックス 6508">
                      <a:extLst>
                        <a:ext uri="{FF2B5EF4-FFF2-40B4-BE49-F238E27FC236}">
                          <a16:creationId xmlns:a16="http://schemas.microsoft.com/office/drawing/2014/main" id="{9C2AB35B-543E-5F02-9AC1-3D17BF777A34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8640650" y="9415775"/>
                      <a:ext cx="492876" cy="4848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14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0" name="テキスト ボックス 6509">
                      <a:extLst>
                        <a:ext uri="{FF2B5EF4-FFF2-40B4-BE49-F238E27FC236}">
                          <a16:creationId xmlns:a16="http://schemas.microsoft.com/office/drawing/2014/main" id="{F1814338-2623-46F1-7AA2-C4200160E0A8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9401393" y="9355172"/>
                      <a:ext cx="482161" cy="4848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15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1" name="テキスト ボックス 6510">
                      <a:extLst>
                        <a:ext uri="{FF2B5EF4-FFF2-40B4-BE49-F238E27FC236}">
                          <a16:creationId xmlns:a16="http://schemas.microsoft.com/office/drawing/2014/main" id="{BCDAC4F6-1208-69D4-E290-2D1DB2A57653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9369249" y="11122751"/>
                      <a:ext cx="503590" cy="4949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16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4" name="テキスト ボックス 6513">
                      <a:extLst>
                        <a:ext uri="{FF2B5EF4-FFF2-40B4-BE49-F238E27FC236}">
                          <a16:creationId xmlns:a16="http://schemas.microsoft.com/office/drawing/2014/main" id="{64B9EE39-8145-053D-FFDA-CC3EE8EAAB69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21737195" y="11496467"/>
                      <a:ext cx="492876" cy="4949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19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5" name="テキスト ボックス 6514">
                      <a:extLst>
                        <a:ext uri="{FF2B5EF4-FFF2-40B4-BE49-F238E27FC236}">
                          <a16:creationId xmlns:a16="http://schemas.microsoft.com/office/drawing/2014/main" id="{551133AF-58B3-EC6E-F1E3-56613E35BC46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21544330" y="10526824"/>
                      <a:ext cx="492876" cy="4949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20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6" name="テキスト ボックス 6515">
                      <a:extLst>
                        <a:ext uri="{FF2B5EF4-FFF2-40B4-BE49-F238E27FC236}">
                          <a16:creationId xmlns:a16="http://schemas.microsoft.com/office/drawing/2014/main" id="{CDB7BAEB-4AF3-C98B-8999-5F4D8B6A49A5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22380076" y="9981400"/>
                      <a:ext cx="482161" cy="4949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21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7" name="テキスト ボックス 6516">
                      <a:extLst>
                        <a:ext uri="{FF2B5EF4-FFF2-40B4-BE49-F238E27FC236}">
                          <a16:creationId xmlns:a16="http://schemas.microsoft.com/office/drawing/2014/main" id="{9A2CBE23-7031-6209-2F8A-D51FABC1A068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21544330" y="9617784"/>
                      <a:ext cx="417873" cy="444420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22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8" name="テキスト ボックス 6517">
                      <a:extLst>
                        <a:ext uri="{FF2B5EF4-FFF2-40B4-BE49-F238E27FC236}">
                          <a16:creationId xmlns:a16="http://schemas.microsoft.com/office/drawing/2014/main" id="{873388F4-79E5-A1AC-113A-D07A75FFDECD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20580008" y="9021857"/>
                      <a:ext cx="492876" cy="4949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23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9" name="テキスト ボックス 6518">
                      <a:extLst>
                        <a:ext uri="{FF2B5EF4-FFF2-40B4-BE49-F238E27FC236}">
                          <a16:creationId xmlns:a16="http://schemas.microsoft.com/office/drawing/2014/main" id="{D7C05FA4-6AFA-0598-FA20-4C7A4F0AE6D7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22444364" y="9648085"/>
                      <a:ext cx="492876" cy="505023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24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20" name="テキスト ボックス 6519">
                      <a:extLst>
                        <a:ext uri="{FF2B5EF4-FFF2-40B4-BE49-F238E27FC236}">
                          <a16:creationId xmlns:a16="http://schemas.microsoft.com/office/drawing/2014/main" id="{21BAAC5A-61F0-659F-5AF5-1B5494363C23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22862237" y="9153163"/>
                      <a:ext cx="503590" cy="4848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25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21" name="テキスト ボックス 6520">
                      <a:extLst>
                        <a:ext uri="{FF2B5EF4-FFF2-40B4-BE49-F238E27FC236}">
                          <a16:creationId xmlns:a16="http://schemas.microsoft.com/office/drawing/2014/main" id="{09B00F38-38E4-6511-9227-804B9CA4F6D6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23172963" y="8718843"/>
                      <a:ext cx="492876" cy="4848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26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4" name="テキスト ボックス 3">
                      <a:extLst>
                        <a:ext uri="{FF2B5EF4-FFF2-40B4-BE49-F238E27FC236}">
                          <a16:creationId xmlns:a16="http://schemas.microsoft.com/office/drawing/2014/main" id="{2D4C7891-D730-24DB-69FC-0675FECCBC06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5158377" y="11274257"/>
                      <a:ext cx="364299" cy="39391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498" name="テキスト ボックス 6497">
                      <a:extLst>
                        <a:ext uri="{FF2B5EF4-FFF2-40B4-BE49-F238E27FC236}">
                          <a16:creationId xmlns:a16="http://schemas.microsoft.com/office/drawing/2014/main" id="{3DF84426-DD67-0022-8065-695AF603665B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5308383" y="12243901"/>
                      <a:ext cx="375014" cy="39391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0" name="テキスト ボックス 6499">
                      <a:extLst>
                        <a:ext uri="{FF2B5EF4-FFF2-40B4-BE49-F238E27FC236}">
                          <a16:creationId xmlns:a16="http://schemas.microsoft.com/office/drawing/2014/main" id="{3B130C4A-F016-EA37-884D-8FD107449E12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6122699" y="12425709"/>
                      <a:ext cx="385729" cy="40401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4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1" name="テキスト ボックス 6500">
                      <a:extLst>
                        <a:ext uri="{FF2B5EF4-FFF2-40B4-BE49-F238E27FC236}">
                          <a16:creationId xmlns:a16="http://schemas.microsoft.com/office/drawing/2014/main" id="{5E5AE020-5C20-EB13-DEC8-B9F0EA5ABFEA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6604860" y="12173198"/>
                      <a:ext cx="385729" cy="40401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5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2" name="テキスト ボックス 6501">
                      <a:extLst>
                        <a:ext uri="{FF2B5EF4-FFF2-40B4-BE49-F238E27FC236}">
                          <a16:creationId xmlns:a16="http://schemas.microsoft.com/office/drawing/2014/main" id="{288275AB-4F09-6522-5710-DC122761D65B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7312029" y="12526713"/>
                      <a:ext cx="375014" cy="41411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6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3" name="テキスト ボックス 6502">
                      <a:extLst>
                        <a:ext uri="{FF2B5EF4-FFF2-40B4-BE49-F238E27FC236}">
                          <a16:creationId xmlns:a16="http://schemas.microsoft.com/office/drawing/2014/main" id="{C8A2A0A0-665B-9805-602D-47D827DE4F0D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6358422" y="10658130"/>
                      <a:ext cx="375014" cy="40401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7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4" name="テキスト ボックス 6503">
                      <a:extLst>
                        <a:ext uri="{FF2B5EF4-FFF2-40B4-BE49-F238E27FC236}">
                          <a16:creationId xmlns:a16="http://schemas.microsoft.com/office/drawing/2014/main" id="{D9B91FFD-B7A8-1E50-8FBB-4F3B767D0A51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6894156" y="11567171"/>
                      <a:ext cx="492876" cy="4949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8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5" name="テキスト ボックス 6504">
                      <a:extLst>
                        <a:ext uri="{FF2B5EF4-FFF2-40B4-BE49-F238E27FC236}">
                          <a16:creationId xmlns:a16="http://schemas.microsoft.com/office/drawing/2014/main" id="{9072E3C0-30BB-5EB4-14A9-5CC9BE16A01C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7387032" y="11748979"/>
                      <a:ext cx="492876" cy="4848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9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6" name="テキスト ボックス 6505">
                      <a:extLst>
                        <a:ext uri="{FF2B5EF4-FFF2-40B4-BE49-F238E27FC236}">
                          <a16:creationId xmlns:a16="http://schemas.microsoft.com/office/drawing/2014/main" id="{4F00D32C-B038-629C-BE20-060AC7CFC5F3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7269170" y="10042003"/>
                      <a:ext cx="492876" cy="4949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10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cxnSp macro="">
                  <xdr:nvCxnSpPr>
                    <xdr:cNvPr id="24" name="直線コネクタ 23">
                      <a:extLst>
                        <a:ext uri="{FF2B5EF4-FFF2-40B4-BE49-F238E27FC236}">
                          <a16:creationId xmlns:a16="http://schemas.microsoft.com/office/drawing/2014/main" id="{21D4BAAF-38BC-2D8E-83C6-4BBF3319D293}"/>
                        </a:ext>
                      </a:extLst>
                    </xdr:cNvPr>
                    <xdr:cNvCxnSpPr/>
                  </xdr:nvCxnSpPr>
                  <xdr:spPr bwMode="auto">
                    <a:xfrm>
                      <a:off x="13294022" y="10536925"/>
                      <a:ext cx="1414339" cy="0"/>
                    </a:xfrm>
                    <a:prstGeom prst="line">
                      <a:avLst/>
                    </a:prstGeom>
                    <a:noFill/>
                    <a:ln w="57150" cap="flat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prstDash val="solid"/>
                      <a:round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</xdr:cxnSp>
                <xdr:cxnSp macro="">
                  <xdr:nvCxnSpPr>
                    <xdr:cNvPr id="26" name="直線コネクタ 25">
                      <a:extLst>
                        <a:ext uri="{FF2B5EF4-FFF2-40B4-BE49-F238E27FC236}">
                          <a16:creationId xmlns:a16="http://schemas.microsoft.com/office/drawing/2014/main" id="{E3B864E9-8CD2-0F92-42A1-5C0B349C5AFC}"/>
                        </a:ext>
                      </a:extLst>
                    </xdr:cNvPr>
                    <xdr:cNvCxnSpPr/>
                  </xdr:nvCxnSpPr>
                  <xdr:spPr bwMode="auto">
                    <a:xfrm flipH="1">
                      <a:off x="15940549" y="11910586"/>
                      <a:ext cx="0" cy="424219"/>
                    </a:xfrm>
                    <a:prstGeom prst="line">
                      <a:avLst/>
                    </a:prstGeom>
                    <a:noFill/>
                    <a:ln w="57150" cap="flat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prstDash val="solid"/>
                      <a:round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</xdr:cxnSp>
                <xdr:sp macro="" textlink="">
                  <xdr:nvSpPr>
                    <xdr:cNvPr id="29" name="テキスト ボックス 28">
                      <a:extLst>
                        <a:ext uri="{FF2B5EF4-FFF2-40B4-BE49-F238E27FC236}">
                          <a16:creationId xmlns:a16="http://schemas.microsoft.com/office/drawing/2014/main" id="{5167F3BF-FAEE-DD1D-005F-685ED1CF35D1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7794190" y="10678331"/>
                      <a:ext cx="492876" cy="4848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12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30" name="テキスト ボックス 29">
                      <a:extLst>
                        <a:ext uri="{FF2B5EF4-FFF2-40B4-BE49-F238E27FC236}">
                          <a16:creationId xmlns:a16="http://schemas.microsoft.com/office/drawing/2014/main" id="{A8158AA8-0497-E536-9B51-56E94C3574FA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20494291" y="11173253"/>
                      <a:ext cx="492876" cy="4848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17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cxnSp macro="">
                  <xdr:nvCxnSpPr>
                    <xdr:cNvPr id="31" name="直線コネクタ 30">
                      <a:extLst>
                        <a:ext uri="{FF2B5EF4-FFF2-40B4-BE49-F238E27FC236}">
                          <a16:creationId xmlns:a16="http://schemas.microsoft.com/office/drawing/2014/main" id="{1D2F5A1C-5CCA-8036-8527-89F266491391}"/>
                        </a:ext>
                      </a:extLst>
                    </xdr:cNvPr>
                    <xdr:cNvCxnSpPr/>
                  </xdr:nvCxnSpPr>
                  <xdr:spPr bwMode="auto">
                    <a:xfrm flipH="1">
                      <a:off x="18640650" y="9870295"/>
                      <a:ext cx="0" cy="434319"/>
                    </a:xfrm>
                    <a:prstGeom prst="line">
                      <a:avLst/>
                    </a:prstGeom>
                    <a:noFill/>
                    <a:ln w="57150" cap="flat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prstDash val="solid"/>
                      <a:round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</xdr:cxnSp>
                <xdr:cxnSp macro="">
                  <xdr:nvCxnSpPr>
                    <xdr:cNvPr id="29794" name="直線コネクタ 29793">
                      <a:extLst>
                        <a:ext uri="{FF2B5EF4-FFF2-40B4-BE49-F238E27FC236}">
                          <a16:creationId xmlns:a16="http://schemas.microsoft.com/office/drawing/2014/main" id="{AE5602A2-CD80-2933-A0D5-01977FC5E2F4}"/>
                        </a:ext>
                      </a:extLst>
                    </xdr:cNvPr>
                    <xdr:cNvCxnSpPr/>
                  </xdr:nvCxnSpPr>
                  <xdr:spPr bwMode="auto">
                    <a:xfrm flipH="1" flipV="1">
                      <a:off x="21137172" y="9637984"/>
                      <a:ext cx="439302" cy="10100"/>
                    </a:xfrm>
                    <a:prstGeom prst="line">
                      <a:avLst/>
                    </a:prstGeom>
                    <a:noFill/>
                    <a:ln w="57150" cap="flat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prstDash val="solid"/>
                      <a:round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</xdr:cxnSp>
                <xdr:sp macro="" textlink="">
                  <xdr:nvSpPr>
                    <xdr:cNvPr id="29796" name="テキスト ボックス 29795">
                      <a:extLst>
                        <a:ext uri="{FF2B5EF4-FFF2-40B4-BE49-F238E27FC236}">
                          <a16:creationId xmlns:a16="http://schemas.microsoft.com/office/drawing/2014/main" id="{45A43FBE-870D-B9C9-31ED-20DFFFE18515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20708585" y="10577326"/>
                      <a:ext cx="482161" cy="494922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00B05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18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00B05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cxnSp macro="">
                  <xdr:nvCxnSpPr>
                    <xdr:cNvPr id="29797" name="直線コネクタ 29796">
                      <a:extLst>
                        <a:ext uri="{FF2B5EF4-FFF2-40B4-BE49-F238E27FC236}">
                          <a16:creationId xmlns:a16="http://schemas.microsoft.com/office/drawing/2014/main" id="{53FA5986-3344-AFDC-F7F1-5D2186491AA3}"/>
                        </a:ext>
                      </a:extLst>
                    </xdr:cNvPr>
                    <xdr:cNvCxnSpPr/>
                  </xdr:nvCxnSpPr>
                  <xdr:spPr bwMode="auto">
                    <a:xfrm flipH="1" flipV="1">
                      <a:off x="22165782" y="8718843"/>
                      <a:ext cx="428587" cy="0"/>
                    </a:xfrm>
                    <a:prstGeom prst="line">
                      <a:avLst/>
                    </a:prstGeom>
                    <a:noFill/>
                    <a:ln w="57150" cap="flat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prstDash val="solid"/>
                      <a:round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</xdr:cxnSp>
                <xdr:cxnSp macro="">
                  <xdr:nvCxnSpPr>
                    <xdr:cNvPr id="29798" name="直線コネクタ 29797">
                      <a:extLst>
                        <a:ext uri="{FF2B5EF4-FFF2-40B4-BE49-F238E27FC236}">
                          <a16:creationId xmlns:a16="http://schemas.microsoft.com/office/drawing/2014/main" id="{2989A70C-AFC7-BF0B-8114-B355E5DD1427}"/>
                        </a:ext>
                      </a:extLst>
                    </xdr:cNvPr>
                    <xdr:cNvCxnSpPr/>
                  </xdr:nvCxnSpPr>
                  <xdr:spPr bwMode="auto">
                    <a:xfrm flipH="1" flipV="1">
                      <a:off x="22251500" y="8850149"/>
                      <a:ext cx="428587" cy="0"/>
                    </a:xfrm>
                    <a:prstGeom prst="line">
                      <a:avLst/>
                    </a:prstGeom>
                    <a:noFill/>
                    <a:ln w="57150" cap="flat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prstDash val="solid"/>
                      <a:round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</xdr:cxnSp>
                <xdr:cxnSp macro="">
                  <xdr:nvCxnSpPr>
                    <xdr:cNvPr id="8" name="直線コネクタ 7">
                      <a:extLst>
                        <a:ext uri="{FF2B5EF4-FFF2-40B4-BE49-F238E27FC236}">
                          <a16:creationId xmlns:a16="http://schemas.microsoft.com/office/drawing/2014/main" id="{05EF6B68-D4A4-D060-C6BB-6E851D3D1F7F}"/>
                        </a:ext>
                      </a:extLst>
                    </xdr:cNvPr>
                    <xdr:cNvCxnSpPr/>
                  </xdr:nvCxnSpPr>
                  <xdr:spPr bwMode="auto">
                    <a:xfrm flipH="1">
                      <a:off x="18758512" y="10930842"/>
                      <a:ext cx="246438" cy="0"/>
                    </a:xfrm>
                    <a:prstGeom prst="line">
                      <a:avLst/>
                    </a:prstGeom>
                    <a:noFill/>
                    <a:ln w="57150" cap="flat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prstDash val="solid"/>
                      <a:round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</xdr:cxnSp>
                <xdr:cxnSp macro="">
                  <xdr:nvCxnSpPr>
                    <xdr:cNvPr id="14" name="直線コネクタ 13">
                      <a:extLst>
                        <a:ext uri="{FF2B5EF4-FFF2-40B4-BE49-F238E27FC236}">
                          <a16:creationId xmlns:a16="http://schemas.microsoft.com/office/drawing/2014/main" id="{391B9987-C95D-5655-92E6-297EF7B8A8E0}"/>
                        </a:ext>
                      </a:extLst>
                    </xdr:cNvPr>
                    <xdr:cNvCxnSpPr/>
                  </xdr:nvCxnSpPr>
                  <xdr:spPr bwMode="auto">
                    <a:xfrm flipH="1">
                      <a:off x="16240561" y="11940887"/>
                      <a:ext cx="235723" cy="0"/>
                    </a:xfrm>
                    <a:prstGeom prst="line">
                      <a:avLst/>
                    </a:prstGeom>
                    <a:noFill/>
                    <a:ln w="57150" cap="flat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prstDash val="solid"/>
                      <a:round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</xdr:cxnSp>
              </xdr:grpSp>
              <xdr:sp macro="" textlink="">
                <xdr:nvSpPr>
                  <xdr:cNvPr id="6526" name="テキスト ボックス 6525">
                    <a:extLst>
                      <a:ext uri="{FF2B5EF4-FFF2-40B4-BE49-F238E27FC236}">
                        <a16:creationId xmlns:a16="http://schemas.microsoft.com/office/drawing/2014/main" id="{53C7F194-E15C-7D59-77B0-3F54BFA1F75C}"/>
                      </a:ext>
                    </a:extLst>
                  </xdr:cNvPr>
                  <xdr:cNvSpPr txBox="1"/>
                </xdr:nvSpPr>
                <xdr:spPr bwMode="auto">
                  <a:xfrm>
                    <a:off x="21972918" y="12324704"/>
                    <a:ext cx="492876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27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27" name="テキスト ボックス 6526">
                    <a:extLst>
                      <a:ext uri="{FF2B5EF4-FFF2-40B4-BE49-F238E27FC236}">
                        <a16:creationId xmlns:a16="http://schemas.microsoft.com/office/drawing/2014/main" id="{9C2CC02A-3AF6-54A3-75B1-89CB961C9CA5}"/>
                      </a:ext>
                    </a:extLst>
                  </xdr:cNvPr>
                  <xdr:cNvSpPr txBox="1"/>
                </xdr:nvSpPr>
                <xdr:spPr bwMode="auto">
                  <a:xfrm>
                    <a:off x="21694336" y="12445910"/>
                    <a:ext cx="492876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28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71" name="テキスト ボックス 70">
                    <a:extLst>
                      <a:ext uri="{FF2B5EF4-FFF2-40B4-BE49-F238E27FC236}">
                        <a16:creationId xmlns:a16="http://schemas.microsoft.com/office/drawing/2014/main" id="{73F043CD-BE5C-C2CD-9762-244EB9B6504B}"/>
                      </a:ext>
                    </a:extLst>
                  </xdr:cNvPr>
                  <xdr:cNvSpPr txBox="1"/>
                </xdr:nvSpPr>
                <xdr:spPr bwMode="auto">
                  <a:xfrm>
                    <a:off x="21351466" y="12668120"/>
                    <a:ext cx="492876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29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68" name="テキスト ボックス 6367">
                    <a:extLst>
                      <a:ext uri="{FF2B5EF4-FFF2-40B4-BE49-F238E27FC236}">
                        <a16:creationId xmlns:a16="http://schemas.microsoft.com/office/drawing/2014/main" id="{29280963-587D-B476-3EAF-73C6E7A77D01}"/>
                      </a:ext>
                    </a:extLst>
                  </xdr:cNvPr>
                  <xdr:cNvSpPr txBox="1"/>
                </xdr:nvSpPr>
                <xdr:spPr bwMode="auto">
                  <a:xfrm>
                    <a:off x="21480042" y="13900375"/>
                    <a:ext cx="503590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30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69" name="テキスト ボックス 6368">
                    <a:extLst>
                      <a:ext uri="{FF2B5EF4-FFF2-40B4-BE49-F238E27FC236}">
                        <a16:creationId xmlns:a16="http://schemas.microsoft.com/office/drawing/2014/main" id="{8206A5CD-E09C-18B8-27A6-F92F5B4574A1}"/>
                      </a:ext>
                    </a:extLst>
                  </xdr:cNvPr>
                  <xdr:cNvSpPr txBox="1"/>
                </xdr:nvSpPr>
                <xdr:spPr bwMode="auto">
                  <a:xfrm>
                    <a:off x="20858590" y="12264102"/>
                    <a:ext cx="503590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31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70" name="テキスト ボックス 6369">
                    <a:extLst>
                      <a:ext uri="{FF2B5EF4-FFF2-40B4-BE49-F238E27FC236}">
                        <a16:creationId xmlns:a16="http://schemas.microsoft.com/office/drawing/2014/main" id="{7C358786-DE28-9C52-70B7-DDBF0BF3675C}"/>
                      </a:ext>
                    </a:extLst>
                  </xdr:cNvPr>
                  <xdr:cNvSpPr txBox="1"/>
                </xdr:nvSpPr>
                <xdr:spPr bwMode="auto">
                  <a:xfrm>
                    <a:off x="20430003" y="12142896"/>
                    <a:ext cx="492876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32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71" name="テキスト ボックス 6370">
                    <a:extLst>
                      <a:ext uri="{FF2B5EF4-FFF2-40B4-BE49-F238E27FC236}">
                        <a16:creationId xmlns:a16="http://schemas.microsoft.com/office/drawing/2014/main" id="{7803EEEA-14F6-E11F-32B0-682794FD6FDC}"/>
                      </a:ext>
                    </a:extLst>
                  </xdr:cNvPr>
                  <xdr:cNvSpPr txBox="1"/>
                </xdr:nvSpPr>
                <xdr:spPr bwMode="auto">
                  <a:xfrm>
                    <a:off x="19947842" y="12375207"/>
                    <a:ext cx="492876" cy="5050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33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72" name="テキスト ボックス 6371">
                    <a:extLst>
                      <a:ext uri="{FF2B5EF4-FFF2-40B4-BE49-F238E27FC236}">
                        <a16:creationId xmlns:a16="http://schemas.microsoft.com/office/drawing/2014/main" id="{9263914E-CDB1-4D84-1BF3-FA946AB63B58}"/>
                      </a:ext>
                    </a:extLst>
                  </xdr:cNvPr>
                  <xdr:cNvSpPr txBox="1"/>
                </xdr:nvSpPr>
                <xdr:spPr bwMode="auto">
                  <a:xfrm>
                    <a:off x="19465681" y="12183298"/>
                    <a:ext cx="503590" cy="5151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34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73" name="テキスト ボックス 6372">
                    <a:extLst>
                      <a:ext uri="{FF2B5EF4-FFF2-40B4-BE49-F238E27FC236}">
                        <a16:creationId xmlns:a16="http://schemas.microsoft.com/office/drawing/2014/main" id="{02416E39-6234-1AC0-0C36-A820AD6F9C71}"/>
                      </a:ext>
                    </a:extLst>
                  </xdr:cNvPr>
                  <xdr:cNvSpPr txBox="1"/>
                </xdr:nvSpPr>
                <xdr:spPr bwMode="auto">
                  <a:xfrm>
                    <a:off x="19840695" y="12991334"/>
                    <a:ext cx="492876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35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74" name="テキスト ボックス 6373">
                    <a:extLst>
                      <a:ext uri="{FF2B5EF4-FFF2-40B4-BE49-F238E27FC236}">
                        <a16:creationId xmlns:a16="http://schemas.microsoft.com/office/drawing/2014/main" id="{FB96335B-6AC1-C6E9-5E41-97F768515C5F}"/>
                      </a:ext>
                    </a:extLst>
                  </xdr:cNvPr>
                  <xdr:cNvSpPr txBox="1"/>
                </xdr:nvSpPr>
                <xdr:spPr bwMode="auto">
                  <a:xfrm>
                    <a:off x="19026379" y="12344905"/>
                    <a:ext cx="482161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36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88" name="テキスト ボックス 6387">
                    <a:extLst>
                      <a:ext uri="{FF2B5EF4-FFF2-40B4-BE49-F238E27FC236}">
                        <a16:creationId xmlns:a16="http://schemas.microsoft.com/office/drawing/2014/main" id="{0B692837-6495-68BC-6347-FB12961F98E9}"/>
                      </a:ext>
                    </a:extLst>
                  </xdr:cNvPr>
                  <xdr:cNvSpPr txBox="1"/>
                </xdr:nvSpPr>
                <xdr:spPr bwMode="auto">
                  <a:xfrm>
                    <a:off x="14686931" y="13556959"/>
                    <a:ext cx="503590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48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90" name="テキスト ボックス 6389">
                    <a:extLst>
                      <a:ext uri="{FF2B5EF4-FFF2-40B4-BE49-F238E27FC236}">
                        <a16:creationId xmlns:a16="http://schemas.microsoft.com/office/drawing/2014/main" id="{71E4F2C6-8E6E-8909-8611-32FA8148D827}"/>
                      </a:ext>
                    </a:extLst>
                  </xdr:cNvPr>
                  <xdr:cNvSpPr txBox="1"/>
                </xdr:nvSpPr>
                <xdr:spPr bwMode="auto">
                  <a:xfrm>
                    <a:off x="16036981" y="14263991"/>
                    <a:ext cx="492876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50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91" name="テキスト ボックス 6390">
                    <a:extLst>
                      <a:ext uri="{FF2B5EF4-FFF2-40B4-BE49-F238E27FC236}">
                        <a16:creationId xmlns:a16="http://schemas.microsoft.com/office/drawing/2014/main" id="{EFADF30F-06E5-2155-375E-CCBA211A502A}"/>
                      </a:ext>
                    </a:extLst>
                  </xdr:cNvPr>
                  <xdr:cNvSpPr txBox="1"/>
                </xdr:nvSpPr>
                <xdr:spPr bwMode="auto">
                  <a:xfrm>
                    <a:off x="16336993" y="13577160"/>
                    <a:ext cx="492876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51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92" name="テキスト ボックス 6391">
                    <a:extLst>
                      <a:ext uri="{FF2B5EF4-FFF2-40B4-BE49-F238E27FC236}">
                        <a16:creationId xmlns:a16="http://schemas.microsoft.com/office/drawing/2014/main" id="{7B9FC42E-530E-F876-E9AE-41D5B05FB0A8}"/>
                      </a:ext>
                    </a:extLst>
                  </xdr:cNvPr>
                  <xdr:cNvSpPr txBox="1"/>
                </xdr:nvSpPr>
                <xdr:spPr bwMode="auto">
                  <a:xfrm>
                    <a:off x="16840583" y="13425653"/>
                    <a:ext cx="492876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52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93" name="テキスト ボックス 6392">
                    <a:extLst>
                      <a:ext uri="{FF2B5EF4-FFF2-40B4-BE49-F238E27FC236}">
                        <a16:creationId xmlns:a16="http://schemas.microsoft.com/office/drawing/2014/main" id="{A33AB044-90FB-27C3-3083-3AC51B78AAD1}"/>
                      </a:ext>
                    </a:extLst>
                  </xdr:cNvPr>
                  <xdr:cNvSpPr txBox="1"/>
                </xdr:nvSpPr>
                <xdr:spPr bwMode="auto">
                  <a:xfrm>
                    <a:off x="17001303" y="13678165"/>
                    <a:ext cx="503590" cy="5050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53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96" name="テキスト ボックス 6395">
                    <a:extLst>
                      <a:ext uri="{FF2B5EF4-FFF2-40B4-BE49-F238E27FC236}">
                        <a16:creationId xmlns:a16="http://schemas.microsoft.com/office/drawing/2014/main" id="{35C9B341-B01D-D755-6F6D-A94E4C6B0ABF}"/>
                      </a:ext>
                    </a:extLst>
                  </xdr:cNvPr>
                  <xdr:cNvSpPr txBox="1"/>
                </xdr:nvSpPr>
                <xdr:spPr bwMode="auto">
                  <a:xfrm>
                    <a:off x="16894156" y="14556904"/>
                    <a:ext cx="492876" cy="5050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55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97" name="テキスト ボックス 6396">
                    <a:extLst>
                      <a:ext uri="{FF2B5EF4-FFF2-40B4-BE49-F238E27FC236}">
                        <a16:creationId xmlns:a16="http://schemas.microsoft.com/office/drawing/2014/main" id="{052C5345-617F-C06D-BEAD-31802D7DDAD7}"/>
                      </a:ext>
                    </a:extLst>
                  </xdr:cNvPr>
                  <xdr:cNvSpPr txBox="1"/>
                </xdr:nvSpPr>
                <xdr:spPr bwMode="auto">
                  <a:xfrm>
                    <a:off x="17515608" y="14587205"/>
                    <a:ext cx="492876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56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147" name="テキスト ボックス 146">
                    <a:extLst>
                      <a:ext uri="{FF2B5EF4-FFF2-40B4-BE49-F238E27FC236}">
                        <a16:creationId xmlns:a16="http://schemas.microsoft.com/office/drawing/2014/main" id="{0980EA58-52B8-0B36-1C10-8B97D3BA7FA8}"/>
                      </a:ext>
                    </a:extLst>
                  </xdr:cNvPr>
                  <xdr:cNvSpPr txBox="1"/>
                </xdr:nvSpPr>
                <xdr:spPr bwMode="auto">
                  <a:xfrm>
                    <a:off x="16872727" y="15476045"/>
                    <a:ext cx="492876" cy="5050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59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148" name="テキスト ボックス 147">
                    <a:extLst>
                      <a:ext uri="{FF2B5EF4-FFF2-40B4-BE49-F238E27FC236}">
                        <a16:creationId xmlns:a16="http://schemas.microsoft.com/office/drawing/2014/main" id="{52C03F3A-9FCC-1F42-C72A-4EB48E7A6285}"/>
                      </a:ext>
                    </a:extLst>
                  </xdr:cNvPr>
                  <xdr:cNvSpPr txBox="1"/>
                </xdr:nvSpPr>
                <xdr:spPr bwMode="auto">
                  <a:xfrm>
                    <a:off x="17644184" y="15667953"/>
                    <a:ext cx="492876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60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149" name="テキスト ボックス 148">
                    <a:extLst>
                      <a:ext uri="{FF2B5EF4-FFF2-40B4-BE49-F238E27FC236}">
                        <a16:creationId xmlns:a16="http://schemas.microsoft.com/office/drawing/2014/main" id="{76FAE237-1563-385D-4E5B-0FBC36987B84}"/>
                      </a:ext>
                    </a:extLst>
                  </xdr:cNvPr>
                  <xdr:cNvSpPr txBox="1"/>
                </xdr:nvSpPr>
                <xdr:spPr bwMode="auto">
                  <a:xfrm>
                    <a:off x="18126345" y="16536592"/>
                    <a:ext cx="503590" cy="5050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61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150" name="テキスト ボックス 149">
                    <a:extLst>
                      <a:ext uri="{FF2B5EF4-FFF2-40B4-BE49-F238E27FC236}">
                        <a16:creationId xmlns:a16="http://schemas.microsoft.com/office/drawing/2014/main" id="{6AD138DA-40DA-7FA1-1E5F-F0FC2BA23EAA}"/>
                      </a:ext>
                    </a:extLst>
                  </xdr:cNvPr>
                  <xdr:cNvSpPr txBox="1"/>
                </xdr:nvSpPr>
                <xdr:spPr bwMode="auto">
                  <a:xfrm>
                    <a:off x="18308495" y="17516336"/>
                    <a:ext cx="514305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62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156" name="テキスト ボックス 155">
                    <a:extLst>
                      <a:ext uri="{FF2B5EF4-FFF2-40B4-BE49-F238E27FC236}">
                        <a16:creationId xmlns:a16="http://schemas.microsoft.com/office/drawing/2014/main" id="{77B5456C-8B85-1722-DC58-041398E3E61A}"/>
                      </a:ext>
                    </a:extLst>
                  </xdr:cNvPr>
                  <xdr:cNvSpPr txBox="1"/>
                </xdr:nvSpPr>
                <xdr:spPr bwMode="auto">
                  <a:xfrm>
                    <a:off x="16197702" y="17112318"/>
                    <a:ext cx="514305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66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75" name="テキスト ボックス 6374">
                    <a:extLst>
                      <a:ext uri="{FF2B5EF4-FFF2-40B4-BE49-F238E27FC236}">
                        <a16:creationId xmlns:a16="http://schemas.microsoft.com/office/drawing/2014/main" id="{EADC1995-7224-CB4F-5859-490BA09F1702}"/>
                      </a:ext>
                    </a:extLst>
                  </xdr:cNvPr>
                  <xdr:cNvSpPr txBox="1"/>
                </xdr:nvSpPr>
                <xdr:spPr bwMode="auto">
                  <a:xfrm>
                    <a:off x="18287066" y="12526713"/>
                    <a:ext cx="492876" cy="5050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37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76" name="テキスト ボックス 6375">
                    <a:extLst>
                      <a:ext uri="{FF2B5EF4-FFF2-40B4-BE49-F238E27FC236}">
                        <a16:creationId xmlns:a16="http://schemas.microsoft.com/office/drawing/2014/main" id="{41708579-76B7-F31C-214D-04645957B8C2}"/>
                      </a:ext>
                    </a:extLst>
                  </xdr:cNvPr>
                  <xdr:cNvSpPr txBox="1"/>
                </xdr:nvSpPr>
                <xdr:spPr bwMode="auto">
                  <a:xfrm>
                    <a:off x="18201348" y="13163042"/>
                    <a:ext cx="492876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38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77" name="テキスト ボックス 6376">
                    <a:extLst>
                      <a:ext uri="{FF2B5EF4-FFF2-40B4-BE49-F238E27FC236}">
                        <a16:creationId xmlns:a16="http://schemas.microsoft.com/office/drawing/2014/main" id="{A4274555-FD08-05E4-AEE8-9DA44BE8E08F}"/>
                      </a:ext>
                    </a:extLst>
                  </xdr:cNvPr>
                  <xdr:cNvSpPr txBox="1"/>
                </xdr:nvSpPr>
                <xdr:spPr bwMode="auto">
                  <a:xfrm>
                    <a:off x="17762046" y="13183243"/>
                    <a:ext cx="503590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39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78" name="テキスト ボックス 6377">
                    <a:extLst>
                      <a:ext uri="{FF2B5EF4-FFF2-40B4-BE49-F238E27FC236}">
                        <a16:creationId xmlns:a16="http://schemas.microsoft.com/office/drawing/2014/main" id="{54D89475-C944-7140-3499-B69C62CE9E57}"/>
                      </a:ext>
                    </a:extLst>
                  </xdr:cNvPr>
                  <xdr:cNvSpPr txBox="1"/>
                </xdr:nvSpPr>
                <xdr:spPr bwMode="auto">
                  <a:xfrm>
                    <a:off x="18094201" y="13657964"/>
                    <a:ext cx="503590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40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81" name="テキスト ボックス 6380">
                    <a:extLst>
                      <a:ext uri="{FF2B5EF4-FFF2-40B4-BE49-F238E27FC236}">
                        <a16:creationId xmlns:a16="http://schemas.microsoft.com/office/drawing/2014/main" id="{FF59571F-A1C8-BE64-C1F7-C72673445635}"/>
                      </a:ext>
                    </a:extLst>
                  </xdr:cNvPr>
                  <xdr:cNvSpPr txBox="1"/>
                </xdr:nvSpPr>
                <xdr:spPr bwMode="auto">
                  <a:xfrm>
                    <a:off x="18972806" y="14486201"/>
                    <a:ext cx="514305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42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82" name="テキスト ボックス 6381">
                    <a:extLst>
                      <a:ext uri="{FF2B5EF4-FFF2-40B4-BE49-F238E27FC236}">
                        <a16:creationId xmlns:a16="http://schemas.microsoft.com/office/drawing/2014/main" id="{DAFC9A31-E869-E8C1-B59D-BA6381FDE53A}"/>
                      </a:ext>
                    </a:extLst>
                  </xdr:cNvPr>
                  <xdr:cNvSpPr txBox="1"/>
                </xdr:nvSpPr>
                <xdr:spPr bwMode="auto">
                  <a:xfrm>
                    <a:off x="18715653" y="13789270"/>
                    <a:ext cx="503590" cy="5050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41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83" name="テキスト ボックス 6382">
                    <a:extLst>
                      <a:ext uri="{FF2B5EF4-FFF2-40B4-BE49-F238E27FC236}">
                        <a16:creationId xmlns:a16="http://schemas.microsoft.com/office/drawing/2014/main" id="{91DB6720-F9ED-9941-2FB1-96768A88ED85}"/>
                      </a:ext>
                    </a:extLst>
                  </xdr:cNvPr>
                  <xdr:cNvSpPr txBox="1"/>
                </xdr:nvSpPr>
                <xdr:spPr bwMode="auto">
                  <a:xfrm>
                    <a:off x="19572828" y="15304337"/>
                    <a:ext cx="482161" cy="5050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43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84" name="テキスト ボックス 6383">
                    <a:extLst>
                      <a:ext uri="{FF2B5EF4-FFF2-40B4-BE49-F238E27FC236}">
                        <a16:creationId xmlns:a16="http://schemas.microsoft.com/office/drawing/2014/main" id="{8EE22237-D563-E69F-F4E8-02943A62A609}"/>
                      </a:ext>
                    </a:extLst>
                  </xdr:cNvPr>
                  <xdr:cNvSpPr txBox="1"/>
                </xdr:nvSpPr>
                <xdr:spPr bwMode="auto">
                  <a:xfrm>
                    <a:off x="19358534" y="16253780"/>
                    <a:ext cx="514305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44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85" name="テキスト ボックス 6384">
                    <a:extLst>
                      <a:ext uri="{FF2B5EF4-FFF2-40B4-BE49-F238E27FC236}">
                        <a16:creationId xmlns:a16="http://schemas.microsoft.com/office/drawing/2014/main" id="{798DA010-9729-AE69-5625-9B3231724D48}"/>
                      </a:ext>
                    </a:extLst>
                  </xdr:cNvPr>
                  <xdr:cNvSpPr txBox="1"/>
                </xdr:nvSpPr>
                <xdr:spPr bwMode="auto">
                  <a:xfrm>
                    <a:off x="18437071" y="15698255"/>
                    <a:ext cx="503590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45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86" name="テキスト ボックス 6385">
                    <a:extLst>
                      <a:ext uri="{FF2B5EF4-FFF2-40B4-BE49-F238E27FC236}">
                        <a16:creationId xmlns:a16="http://schemas.microsoft.com/office/drawing/2014/main" id="{7226909F-A34A-FB2E-737A-60AE0E32F2CC}"/>
                      </a:ext>
                    </a:extLst>
                  </xdr:cNvPr>
                  <xdr:cNvSpPr txBox="1"/>
                </xdr:nvSpPr>
                <xdr:spPr bwMode="auto">
                  <a:xfrm>
                    <a:off x="14183341" y="12496412"/>
                    <a:ext cx="482161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46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87" name="テキスト ボックス 6386">
                    <a:extLst>
                      <a:ext uri="{FF2B5EF4-FFF2-40B4-BE49-F238E27FC236}">
                        <a16:creationId xmlns:a16="http://schemas.microsoft.com/office/drawing/2014/main" id="{618433DC-A3D9-D9D5-3BC3-4E5DC73AAA69}"/>
                      </a:ext>
                    </a:extLst>
                  </xdr:cNvPr>
                  <xdr:cNvSpPr txBox="1"/>
                </xdr:nvSpPr>
                <xdr:spPr bwMode="auto">
                  <a:xfrm>
                    <a:off x="15072660" y="13314548"/>
                    <a:ext cx="492876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47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89" name="テキスト ボックス 6388">
                    <a:extLst>
                      <a:ext uri="{FF2B5EF4-FFF2-40B4-BE49-F238E27FC236}">
                        <a16:creationId xmlns:a16="http://schemas.microsoft.com/office/drawing/2014/main" id="{06CA6DC7-9A1D-82D7-3027-FB0CCE17F89E}"/>
                      </a:ext>
                    </a:extLst>
                  </xdr:cNvPr>
                  <xdr:cNvSpPr txBox="1"/>
                </xdr:nvSpPr>
                <xdr:spPr bwMode="auto">
                  <a:xfrm>
                    <a:off x="15886976" y="13799370"/>
                    <a:ext cx="492876" cy="5050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49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95" name="テキスト ボックス 6394">
                    <a:extLst>
                      <a:ext uri="{FF2B5EF4-FFF2-40B4-BE49-F238E27FC236}">
                        <a16:creationId xmlns:a16="http://schemas.microsoft.com/office/drawing/2014/main" id="{0064B171-A93E-FD44-9DA8-3098F81F3405}"/>
                      </a:ext>
                    </a:extLst>
                  </xdr:cNvPr>
                  <xdr:cNvSpPr txBox="1"/>
                </xdr:nvSpPr>
                <xdr:spPr bwMode="auto">
                  <a:xfrm>
                    <a:off x="17237026" y="14233689"/>
                    <a:ext cx="492876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54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98" name="テキスト ボックス 6397">
                    <a:extLst>
                      <a:ext uri="{FF2B5EF4-FFF2-40B4-BE49-F238E27FC236}">
                        <a16:creationId xmlns:a16="http://schemas.microsoft.com/office/drawing/2014/main" id="{488FCB6A-B900-CC84-5BB2-A65221A5C24D}"/>
                      </a:ext>
                    </a:extLst>
                  </xdr:cNvPr>
                  <xdr:cNvSpPr txBox="1"/>
                </xdr:nvSpPr>
                <xdr:spPr bwMode="auto">
                  <a:xfrm>
                    <a:off x="17837049" y="15486145"/>
                    <a:ext cx="503590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57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399" name="テキスト ボックス 6398">
                    <a:extLst>
                      <a:ext uri="{FF2B5EF4-FFF2-40B4-BE49-F238E27FC236}">
                        <a16:creationId xmlns:a16="http://schemas.microsoft.com/office/drawing/2014/main" id="{66C17CB5-2F27-51E2-59D0-37F2515CD4CB}"/>
                      </a:ext>
                    </a:extLst>
                  </xdr:cNvPr>
                  <xdr:cNvSpPr txBox="1"/>
                </xdr:nvSpPr>
                <xdr:spPr bwMode="auto">
                  <a:xfrm>
                    <a:off x="16840583" y="15021525"/>
                    <a:ext cx="503590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58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157" name="テキスト ボックス 156">
                    <a:extLst>
                      <a:ext uri="{FF2B5EF4-FFF2-40B4-BE49-F238E27FC236}">
                        <a16:creationId xmlns:a16="http://schemas.microsoft.com/office/drawing/2014/main" id="{5672AEC4-F295-0B2B-4EE5-0E771C30E134}"/>
                      </a:ext>
                    </a:extLst>
                  </xdr:cNvPr>
                  <xdr:cNvSpPr txBox="1"/>
                </xdr:nvSpPr>
                <xdr:spPr bwMode="auto">
                  <a:xfrm>
                    <a:off x="16519142" y="17001213"/>
                    <a:ext cx="503590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67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158" name="テキスト ボックス 157">
                    <a:extLst>
                      <a:ext uri="{FF2B5EF4-FFF2-40B4-BE49-F238E27FC236}">
                        <a16:creationId xmlns:a16="http://schemas.microsoft.com/office/drawing/2014/main" id="{EF833AAE-8647-E068-A17A-56A6543D910E}"/>
                      </a:ext>
                    </a:extLst>
                  </xdr:cNvPr>
                  <xdr:cNvSpPr txBox="1"/>
                </xdr:nvSpPr>
                <xdr:spPr bwMode="auto">
                  <a:xfrm>
                    <a:off x="17162024" y="17172921"/>
                    <a:ext cx="492876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68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159" name="テキスト ボックス 158">
                    <a:extLst>
                      <a:ext uri="{FF2B5EF4-FFF2-40B4-BE49-F238E27FC236}">
                        <a16:creationId xmlns:a16="http://schemas.microsoft.com/office/drawing/2014/main" id="{43B8F0F5-F1A1-8FC8-0809-DB8AA6CCB39D}"/>
                      </a:ext>
                    </a:extLst>
                  </xdr:cNvPr>
                  <xdr:cNvSpPr txBox="1"/>
                </xdr:nvSpPr>
                <xdr:spPr bwMode="auto">
                  <a:xfrm>
                    <a:off x="16626289" y="17445633"/>
                    <a:ext cx="492876" cy="5050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69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432" name="テキスト ボックス 6431">
                    <a:extLst>
                      <a:ext uri="{FF2B5EF4-FFF2-40B4-BE49-F238E27FC236}">
                        <a16:creationId xmlns:a16="http://schemas.microsoft.com/office/drawing/2014/main" id="{73A86FD6-6670-47DD-E85D-B024B029DF02}"/>
                      </a:ext>
                    </a:extLst>
                  </xdr:cNvPr>
                  <xdr:cNvSpPr txBox="1"/>
                </xdr:nvSpPr>
                <xdr:spPr bwMode="auto">
                  <a:xfrm>
                    <a:off x="16958445" y="17445633"/>
                    <a:ext cx="492876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70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10" name="テキスト ボックス 9">
                    <a:extLst>
                      <a:ext uri="{FF2B5EF4-FFF2-40B4-BE49-F238E27FC236}">
                        <a16:creationId xmlns:a16="http://schemas.microsoft.com/office/drawing/2014/main" id="{4427AC03-4D03-C057-E90A-6B7FB4CE849D}"/>
                      </a:ext>
                    </a:extLst>
                  </xdr:cNvPr>
                  <xdr:cNvSpPr txBox="1"/>
                </xdr:nvSpPr>
                <xdr:spPr bwMode="auto">
                  <a:xfrm>
                    <a:off x="16658433" y="15799259"/>
                    <a:ext cx="492876" cy="515123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63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11" name="テキスト ボックス 10">
                    <a:extLst>
                      <a:ext uri="{FF2B5EF4-FFF2-40B4-BE49-F238E27FC236}">
                        <a16:creationId xmlns:a16="http://schemas.microsoft.com/office/drawing/2014/main" id="{86064D3D-2121-5E34-067D-0977A75F2AC1}"/>
                      </a:ext>
                    </a:extLst>
                  </xdr:cNvPr>
                  <xdr:cNvSpPr txBox="1"/>
                </xdr:nvSpPr>
                <xdr:spPr bwMode="auto">
                  <a:xfrm>
                    <a:off x="16926300" y="16243679"/>
                    <a:ext cx="492876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64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29804" name="テキスト ボックス 29803">
                    <a:extLst>
                      <a:ext uri="{FF2B5EF4-FFF2-40B4-BE49-F238E27FC236}">
                        <a16:creationId xmlns:a16="http://schemas.microsoft.com/office/drawing/2014/main" id="{49CB6500-2C8F-3A08-6546-62AE54E9A91A}"/>
                      </a:ext>
                    </a:extLst>
                  </xdr:cNvPr>
                  <xdr:cNvSpPr txBox="1"/>
                </xdr:nvSpPr>
                <xdr:spPr bwMode="auto">
                  <a:xfrm>
                    <a:off x="16433425" y="17809249"/>
                    <a:ext cx="739313" cy="595927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chemeClr val="accent2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95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29811" name="テキスト ボックス 29810">
                    <a:extLst>
                      <a:ext uri="{FF2B5EF4-FFF2-40B4-BE49-F238E27FC236}">
                        <a16:creationId xmlns:a16="http://schemas.microsoft.com/office/drawing/2014/main" id="{DB40816C-BD41-862D-3701-D3113C258AD1}"/>
                      </a:ext>
                    </a:extLst>
                  </xdr:cNvPr>
                  <xdr:cNvSpPr txBox="1"/>
                </xdr:nvSpPr>
                <xdr:spPr bwMode="auto">
                  <a:xfrm>
                    <a:off x="17290600" y="16445688"/>
                    <a:ext cx="503590" cy="4848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72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29812" name="テキスト ボックス 29811">
                    <a:extLst>
                      <a:ext uri="{FF2B5EF4-FFF2-40B4-BE49-F238E27FC236}">
                        <a16:creationId xmlns:a16="http://schemas.microsoft.com/office/drawing/2014/main" id="{BF2EB2BD-6A83-2469-3B3A-87F6FB38A2EA}"/>
                      </a:ext>
                    </a:extLst>
                  </xdr:cNvPr>
                  <xdr:cNvSpPr txBox="1"/>
                </xdr:nvSpPr>
                <xdr:spPr bwMode="auto">
                  <a:xfrm>
                    <a:off x="17954910" y="16758802"/>
                    <a:ext cx="514305" cy="494922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73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</xdr:grpSp>
            <xdr:sp macro="" textlink="">
              <xdr:nvSpPr>
                <xdr:cNvPr id="6436" name="テキスト ボックス 6435">
                  <a:extLst>
                    <a:ext uri="{FF2B5EF4-FFF2-40B4-BE49-F238E27FC236}">
                      <a16:creationId xmlns:a16="http://schemas.microsoft.com/office/drawing/2014/main" id="{8692564E-BC07-097E-1CE1-815F165E782C}"/>
                    </a:ext>
                  </a:extLst>
                </xdr:cNvPr>
                <xdr:cNvSpPr txBox="1"/>
              </xdr:nvSpPr>
              <xdr:spPr bwMode="auto">
                <a:xfrm>
                  <a:off x="13551174" y="13849872"/>
                  <a:ext cx="492876" cy="494922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74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437" name="テキスト ボックス 6436">
                  <a:extLst>
                    <a:ext uri="{FF2B5EF4-FFF2-40B4-BE49-F238E27FC236}">
                      <a16:creationId xmlns:a16="http://schemas.microsoft.com/office/drawing/2014/main" id="{574AA805-65B4-D635-C1E9-D05F8E771761}"/>
                    </a:ext>
                  </a:extLst>
                </xdr:cNvPr>
                <xdr:cNvSpPr txBox="1"/>
              </xdr:nvSpPr>
              <xdr:spPr bwMode="auto">
                <a:xfrm>
                  <a:off x="14890510" y="14233689"/>
                  <a:ext cx="514305" cy="484822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75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6438" name="テキスト ボックス 6437">
                  <a:extLst>
                    <a:ext uri="{FF2B5EF4-FFF2-40B4-BE49-F238E27FC236}">
                      <a16:creationId xmlns:a16="http://schemas.microsoft.com/office/drawing/2014/main" id="{0B97E9C0-7101-38A1-74B4-1E4013354DC2}"/>
                    </a:ext>
                  </a:extLst>
                </xdr:cNvPr>
                <xdr:cNvSpPr txBox="1"/>
              </xdr:nvSpPr>
              <xdr:spPr bwMode="auto">
                <a:xfrm>
                  <a:off x="14397634" y="14122585"/>
                  <a:ext cx="503590" cy="494922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76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6" name="テキスト ボックス 15">
                  <a:extLst>
                    <a:ext uri="{FF2B5EF4-FFF2-40B4-BE49-F238E27FC236}">
                      <a16:creationId xmlns:a16="http://schemas.microsoft.com/office/drawing/2014/main" id="{1AFFF802-6E40-B568-0A93-86F92AF51EA9}"/>
                    </a:ext>
                  </a:extLst>
                </xdr:cNvPr>
                <xdr:cNvSpPr txBox="1"/>
              </xdr:nvSpPr>
              <xdr:spPr bwMode="auto">
                <a:xfrm>
                  <a:off x="13615462" y="15415442"/>
                  <a:ext cx="728599" cy="6060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79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8" name="テキスト ボックス 17">
                  <a:extLst>
                    <a:ext uri="{FF2B5EF4-FFF2-40B4-BE49-F238E27FC236}">
                      <a16:creationId xmlns:a16="http://schemas.microsoft.com/office/drawing/2014/main" id="{0125E4BC-48D4-B6D0-6A62-37B7E363A377}"/>
                    </a:ext>
                  </a:extLst>
                </xdr:cNvPr>
                <xdr:cNvSpPr txBox="1"/>
              </xdr:nvSpPr>
              <xdr:spPr bwMode="auto">
                <a:xfrm>
                  <a:off x="13551174" y="14627607"/>
                  <a:ext cx="728599" cy="6060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78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19" name="テキスト ボックス 18">
                  <a:extLst>
                    <a:ext uri="{FF2B5EF4-FFF2-40B4-BE49-F238E27FC236}">
                      <a16:creationId xmlns:a16="http://schemas.microsoft.com/office/drawing/2014/main" id="{90A126E9-7715-7B24-A929-B29C59848C8A}"/>
                    </a:ext>
                  </a:extLst>
                </xdr:cNvPr>
                <xdr:cNvSpPr txBox="1"/>
              </xdr:nvSpPr>
              <xdr:spPr bwMode="auto">
                <a:xfrm>
                  <a:off x="13861900" y="14880118"/>
                  <a:ext cx="728599" cy="6060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80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3" name="テキスト ボックス 22">
                  <a:extLst>
                    <a:ext uri="{FF2B5EF4-FFF2-40B4-BE49-F238E27FC236}">
                      <a16:creationId xmlns:a16="http://schemas.microsoft.com/office/drawing/2014/main" id="{6D4998CA-EF22-BAA4-5DB1-6F6BAFC50CEE}"/>
                    </a:ext>
                  </a:extLst>
                </xdr:cNvPr>
                <xdr:cNvSpPr txBox="1"/>
              </xdr:nvSpPr>
              <xdr:spPr bwMode="auto">
                <a:xfrm>
                  <a:off x="13765468" y="16112373"/>
                  <a:ext cx="728599" cy="585826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5" name="テキスト ボックス 24">
                  <a:extLst>
                    <a:ext uri="{FF2B5EF4-FFF2-40B4-BE49-F238E27FC236}">
                      <a16:creationId xmlns:a16="http://schemas.microsoft.com/office/drawing/2014/main" id="{2C1B9BC4-DC90-2BCD-0241-CB50B1863A45}"/>
                    </a:ext>
                  </a:extLst>
                </xdr:cNvPr>
                <xdr:cNvSpPr txBox="1"/>
              </xdr:nvSpPr>
              <xdr:spPr bwMode="auto">
                <a:xfrm>
                  <a:off x="15115518" y="14799315"/>
                  <a:ext cx="728599" cy="6060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82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7" name="テキスト ボックス 26">
                  <a:extLst>
                    <a:ext uri="{FF2B5EF4-FFF2-40B4-BE49-F238E27FC236}">
                      <a16:creationId xmlns:a16="http://schemas.microsoft.com/office/drawing/2014/main" id="{3BF8FAFA-8587-AC01-078E-7046B88AA07E}"/>
                    </a:ext>
                  </a:extLst>
                </xdr:cNvPr>
                <xdr:cNvSpPr txBox="1"/>
              </xdr:nvSpPr>
              <xdr:spPr bwMode="auto">
                <a:xfrm>
                  <a:off x="15544106" y="14900319"/>
                  <a:ext cx="728599" cy="5959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85</a:t>
                  </a:r>
                </a:p>
              </xdr:txBody>
            </xdr:sp>
            <xdr:sp macro="" textlink="">
              <xdr:nvSpPr>
                <xdr:cNvPr id="28" name="テキスト ボックス 27">
                  <a:extLst>
                    <a:ext uri="{FF2B5EF4-FFF2-40B4-BE49-F238E27FC236}">
                      <a16:creationId xmlns:a16="http://schemas.microsoft.com/office/drawing/2014/main" id="{8F69A142-A25C-A7FA-5F95-80997E8C942F}"/>
                    </a:ext>
                  </a:extLst>
                </xdr:cNvPr>
                <xdr:cNvSpPr txBox="1"/>
              </xdr:nvSpPr>
              <xdr:spPr bwMode="auto">
                <a:xfrm>
                  <a:off x="14054765" y="15556849"/>
                  <a:ext cx="728599" cy="5959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84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792" name="テキスト ボックス 29791">
                  <a:extLst>
                    <a:ext uri="{FF2B5EF4-FFF2-40B4-BE49-F238E27FC236}">
                      <a16:creationId xmlns:a16="http://schemas.microsoft.com/office/drawing/2014/main" id="{6E6EBDEF-1798-0CB2-9533-74074DB20184}"/>
                    </a:ext>
                  </a:extLst>
                </xdr:cNvPr>
                <xdr:cNvSpPr txBox="1"/>
              </xdr:nvSpPr>
              <xdr:spPr bwMode="auto">
                <a:xfrm>
                  <a:off x="17097735" y="17900153"/>
                  <a:ext cx="728599" cy="5959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96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793" name="テキスト ボックス 29792">
                  <a:extLst>
                    <a:ext uri="{FF2B5EF4-FFF2-40B4-BE49-F238E27FC236}">
                      <a16:creationId xmlns:a16="http://schemas.microsoft.com/office/drawing/2014/main" id="{39A6954A-9120-B5BE-83E5-1ECC3616185C}"/>
                    </a:ext>
                  </a:extLst>
                </xdr:cNvPr>
                <xdr:cNvSpPr txBox="1"/>
              </xdr:nvSpPr>
              <xdr:spPr bwMode="auto">
                <a:xfrm>
                  <a:off x="14761934" y="15789159"/>
                  <a:ext cx="739313" cy="5959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86</a:t>
                  </a:r>
                </a:p>
              </xdr:txBody>
            </xdr:sp>
            <xdr:sp macro="" textlink="">
              <xdr:nvSpPr>
                <xdr:cNvPr id="29799" name="テキスト ボックス 29798">
                  <a:extLst>
                    <a:ext uri="{FF2B5EF4-FFF2-40B4-BE49-F238E27FC236}">
                      <a16:creationId xmlns:a16="http://schemas.microsoft.com/office/drawing/2014/main" id="{B87A44BE-0320-DF52-2E35-0E17C0F30375}"/>
                    </a:ext>
                  </a:extLst>
                </xdr:cNvPr>
                <xdr:cNvSpPr txBox="1"/>
              </xdr:nvSpPr>
              <xdr:spPr bwMode="auto">
                <a:xfrm>
                  <a:off x="15554821" y="15657853"/>
                  <a:ext cx="728599" cy="6060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88</a:t>
                  </a:r>
                </a:p>
              </xdr:txBody>
            </xdr:sp>
            <xdr:sp macro="" textlink="">
              <xdr:nvSpPr>
                <xdr:cNvPr id="29800" name="テキスト ボックス 29799">
                  <a:extLst>
                    <a:ext uri="{FF2B5EF4-FFF2-40B4-BE49-F238E27FC236}">
                      <a16:creationId xmlns:a16="http://schemas.microsoft.com/office/drawing/2014/main" id="{BA483456-0117-3811-206B-007CBC1010CC}"/>
                    </a:ext>
                  </a:extLst>
                </xdr:cNvPr>
                <xdr:cNvSpPr txBox="1"/>
              </xdr:nvSpPr>
              <xdr:spPr bwMode="auto">
                <a:xfrm>
                  <a:off x="15211951" y="16294181"/>
                  <a:ext cx="728599" cy="5959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89</a:t>
                  </a:r>
                </a:p>
              </xdr:txBody>
            </xdr:sp>
            <xdr:sp macro="" textlink="">
              <xdr:nvSpPr>
                <xdr:cNvPr id="29801" name="テキスト ボックス 29800">
                  <a:extLst>
                    <a:ext uri="{FF2B5EF4-FFF2-40B4-BE49-F238E27FC236}">
                      <a16:creationId xmlns:a16="http://schemas.microsoft.com/office/drawing/2014/main" id="{1D8FB64D-682F-4870-770C-63B499075F7C}"/>
                    </a:ext>
                  </a:extLst>
                </xdr:cNvPr>
                <xdr:cNvSpPr txBox="1"/>
              </xdr:nvSpPr>
              <xdr:spPr bwMode="auto">
                <a:xfrm>
                  <a:off x="15544106" y="17041615"/>
                  <a:ext cx="728599" cy="5959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90</a:t>
                  </a:r>
                </a:p>
              </xdr:txBody>
            </xdr:sp>
            <xdr:sp macro="" textlink="">
              <xdr:nvSpPr>
                <xdr:cNvPr id="29802" name="テキスト ボックス 29801">
                  <a:extLst>
                    <a:ext uri="{FF2B5EF4-FFF2-40B4-BE49-F238E27FC236}">
                      <a16:creationId xmlns:a16="http://schemas.microsoft.com/office/drawing/2014/main" id="{53F39DD5-925D-6421-AC2D-C56EF43548B3}"/>
                    </a:ext>
                  </a:extLst>
                </xdr:cNvPr>
                <xdr:cNvSpPr txBox="1"/>
              </xdr:nvSpPr>
              <xdr:spPr bwMode="auto">
                <a:xfrm>
                  <a:off x="15083374" y="18374874"/>
                  <a:ext cx="728599" cy="6060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91</a:t>
                  </a:r>
                </a:p>
              </xdr:txBody>
            </xdr:sp>
            <xdr:sp macro="" textlink="">
              <xdr:nvSpPr>
                <xdr:cNvPr id="29803" name="テキスト ボックス 29802">
                  <a:extLst>
                    <a:ext uri="{FF2B5EF4-FFF2-40B4-BE49-F238E27FC236}">
                      <a16:creationId xmlns:a16="http://schemas.microsoft.com/office/drawing/2014/main" id="{55A6001A-DC8B-3698-4E68-78000425E0E6}"/>
                    </a:ext>
                  </a:extLst>
                </xdr:cNvPr>
                <xdr:cNvSpPr txBox="1"/>
              </xdr:nvSpPr>
              <xdr:spPr bwMode="auto">
                <a:xfrm>
                  <a:off x="16047696" y="18910198"/>
                  <a:ext cx="728599" cy="6060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92</a:t>
                  </a:r>
                </a:p>
              </xdr:txBody>
            </xdr:sp>
            <xdr:sp macro="" textlink="">
              <xdr:nvSpPr>
                <xdr:cNvPr id="29805" name="テキスト ボックス 29804">
                  <a:extLst>
                    <a:ext uri="{FF2B5EF4-FFF2-40B4-BE49-F238E27FC236}">
                      <a16:creationId xmlns:a16="http://schemas.microsoft.com/office/drawing/2014/main" id="{D998593F-6215-02C8-884D-24E4D07DDB7D}"/>
                    </a:ext>
                  </a:extLst>
                </xdr:cNvPr>
                <xdr:cNvSpPr txBox="1"/>
              </xdr:nvSpPr>
              <xdr:spPr bwMode="auto">
                <a:xfrm>
                  <a:off x="15458388" y="18122363"/>
                  <a:ext cx="739313" cy="5959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94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806" name="テキスト ボックス 29805">
                  <a:extLst>
                    <a:ext uri="{FF2B5EF4-FFF2-40B4-BE49-F238E27FC236}">
                      <a16:creationId xmlns:a16="http://schemas.microsoft.com/office/drawing/2014/main" id="{9406DDE5-1B38-3F58-E613-51B9A80AC708}"/>
                    </a:ext>
                  </a:extLst>
                </xdr:cNvPr>
                <xdr:cNvSpPr txBox="1"/>
              </xdr:nvSpPr>
              <xdr:spPr bwMode="auto">
                <a:xfrm>
                  <a:off x="16315563" y="19061705"/>
                  <a:ext cx="728599" cy="6060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93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sp macro="" textlink="">
              <xdr:nvSpPr>
                <xdr:cNvPr id="29807" name="テキスト ボックス 29806">
                  <a:extLst>
                    <a:ext uri="{FF2B5EF4-FFF2-40B4-BE49-F238E27FC236}">
                      <a16:creationId xmlns:a16="http://schemas.microsoft.com/office/drawing/2014/main" id="{BF193C4B-2217-2AAC-5C56-4EC43050ACE2}"/>
                    </a:ext>
                  </a:extLst>
                </xdr:cNvPr>
                <xdr:cNvSpPr txBox="1"/>
              </xdr:nvSpPr>
              <xdr:spPr bwMode="auto">
                <a:xfrm>
                  <a:off x="17804905" y="17839550"/>
                  <a:ext cx="728599" cy="606027"/>
                </a:xfrm>
                <a:prstGeom prst="rect">
                  <a:avLst/>
                </a:prstGeom>
                <a:noFill/>
                <a:ln w="12700" cap="flat">
                  <a:noFill/>
                  <a:miter lim="400000"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  <xdr:txBody>
                <a:bodyPr rot="0" spcFirstLastPara="1" vertOverflow="clip" horzOverflow="clip" vert="horz" wrap="square" lIns="45718" tIns="45718" rIns="45718" bIns="45718" numCol="1" spcCol="38100" rtlCol="0" anchor="ctr">
                  <a:noAutofit/>
                </a:bodyPr>
                <a:lstStyle/>
                <a:p>
                  <a:pPr marL="0" marR="0" indent="0" algn="ctr" defTabSz="914400" rtl="0" fontAlgn="auto" latinLnBrk="0" hangingPunct="0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</a:pPr>
                  <a:r>
                    <a:rPr kumimoji="0" lang="en-US" altLang="ja-JP" sz="1600" b="1" i="0" u="none" strike="noStrike" cap="none" spc="0" normalizeH="0" baseline="0">
                      <a:ln>
                        <a:noFill/>
                      </a:ln>
                      <a:solidFill>
                        <a:schemeClr val="accent2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rPr>
                    <a:t>97</a:t>
                  </a:r>
                  <a:endParaRPr kumimoji="0" lang="ja-JP" altLang="en-US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endParaRPr>
                </a:p>
              </xdr:txBody>
            </xdr:sp>
            <xdr:cxnSp macro="">
              <xdr:nvCxnSpPr>
                <xdr:cNvPr id="29808" name="直線コネクタ 29807">
                  <a:extLst>
                    <a:ext uri="{FF2B5EF4-FFF2-40B4-BE49-F238E27FC236}">
                      <a16:creationId xmlns:a16="http://schemas.microsoft.com/office/drawing/2014/main" id="{B785831A-8783-1B99-C359-389382459BEC}"/>
                    </a:ext>
                  </a:extLst>
                </xdr:cNvPr>
                <xdr:cNvCxnSpPr/>
              </xdr:nvCxnSpPr>
              <xdr:spPr bwMode="auto">
                <a:xfrm>
                  <a:off x="14086909" y="14829616"/>
                  <a:ext cx="353585" cy="0"/>
                </a:xfrm>
                <a:prstGeom prst="line">
                  <a:avLst/>
                </a:prstGeom>
                <a:noFill/>
                <a:ln w="57150" cap="flat">
                  <a:solidFill>
                    <a:schemeClr val="tx1">
                      <a:lumMod val="50000"/>
                      <a:lumOff val="50000"/>
                    </a:schemeClr>
                  </a:solidFill>
                  <a:prstDash val="solid"/>
                  <a:round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</xdr:cxnSp>
          </xdr:grpSp>
          <xdr:sp macro="" textlink="">
            <xdr:nvSpPr>
              <xdr:cNvPr id="155" name="テキスト ボックス 154">
                <a:extLst>
                  <a:ext uri="{FF2B5EF4-FFF2-40B4-BE49-F238E27FC236}">
                    <a16:creationId xmlns:a16="http://schemas.microsoft.com/office/drawing/2014/main" id="{1F03A969-FF21-D07F-E17F-1CBEAE616DF8}"/>
                  </a:ext>
                </a:extLst>
              </xdr:cNvPr>
              <xdr:cNvSpPr txBox="1"/>
            </xdr:nvSpPr>
            <xdr:spPr bwMode="auto">
              <a:xfrm>
                <a:off x="17537038" y="16152775"/>
                <a:ext cx="492876" cy="505023"/>
              </a:xfrm>
              <a:prstGeom prst="rect">
                <a:avLst/>
              </a:prstGeom>
              <a:noFill/>
              <a:ln w="12700" cap="flat">
                <a:noFill/>
                <a:miter lim="400000"/>
              </a:ln>
              <a:effectLst/>
              <a:sp3d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none"/>
            </xdr:style>
            <xdr:txBody>
              <a:bodyPr rot="0" spcFirstLastPara="1" vertOverflow="clip" horzOverflow="clip" vert="horz" wrap="square" lIns="45718" tIns="45718" rIns="45718" bIns="45718" numCol="1" spcCol="38100" rtlCol="0" anchor="ctr">
                <a:noAutofit/>
              </a:bodyPr>
              <a:lstStyle/>
              <a:p>
                <a:pPr marL="0" marR="0" indent="0" algn="ctr" defTabSz="9144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</a:pPr>
                <a:r>
                  <a:rPr kumimoji="0" lang="en-US" altLang="ja-JP" sz="1600" b="1" i="0" u="none" strike="noStrike" cap="none" spc="0" normalizeH="0" baseline="0">
                    <a:ln>
                      <a:noFill/>
                    </a:ln>
                    <a:solidFill>
                      <a:srgbClr val="FF0000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rPr>
                  <a:t>65</a:t>
                </a:r>
                <a:endParaRPr kumimoji="0" lang="ja-JP" altLang="en-US" sz="1600" b="1" i="0" u="none" strike="noStrike" cap="none" spc="0" normalizeH="0" baseline="0">
                  <a:ln>
                    <a:noFill/>
                  </a:ln>
                  <a:solidFill>
                    <a:srgbClr val="FF0000"/>
                  </a:solidFill>
                  <a:effectLst/>
                  <a:uFillTx/>
                  <a:latin typeface="+mn-lt"/>
                  <a:ea typeface="+mn-ea"/>
                  <a:cs typeface="+mn-cs"/>
                  <a:sym typeface="ヒラギノ角ゴ ProN W3"/>
                </a:endParaRPr>
              </a:p>
            </xdr:txBody>
          </xdr:sp>
          <xdr:sp macro="" textlink="">
            <xdr:nvSpPr>
              <xdr:cNvPr id="21" name="テキスト ボックス 20">
                <a:extLst>
                  <a:ext uri="{FF2B5EF4-FFF2-40B4-BE49-F238E27FC236}">
                    <a16:creationId xmlns:a16="http://schemas.microsoft.com/office/drawing/2014/main" id="{5C780BC1-424A-B141-5C7C-2F791757BB78}"/>
                  </a:ext>
                </a:extLst>
              </xdr:cNvPr>
              <xdr:cNvSpPr txBox="1"/>
            </xdr:nvSpPr>
            <xdr:spPr bwMode="auto">
              <a:xfrm>
                <a:off x="14419064" y="14910420"/>
                <a:ext cx="728599" cy="606027"/>
              </a:xfrm>
              <a:prstGeom prst="rect">
                <a:avLst/>
              </a:prstGeom>
              <a:noFill/>
              <a:ln w="12700" cap="flat">
                <a:noFill/>
                <a:miter lim="400000"/>
              </a:ln>
              <a:effectLst/>
              <a:sp3d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none"/>
            </xdr:style>
            <xdr:txBody>
              <a:bodyPr rot="0" spcFirstLastPara="1" vertOverflow="clip" horzOverflow="clip" vert="horz" wrap="square" lIns="45718" tIns="45718" rIns="45718" bIns="45718" numCol="1" spcCol="38100" rtlCol="0" anchor="ctr">
                <a:noAutofit/>
              </a:bodyPr>
              <a:lstStyle/>
              <a:p>
                <a:pPr marL="0" marR="0" indent="0" algn="ctr" defTabSz="9144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</a:pPr>
                <a:r>
                  <a:rPr kumimoji="0" lang="en-US" altLang="ja-JP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rPr>
                  <a:t>81</a:t>
                </a:r>
                <a:endParaRPr kumimoji="0" lang="ja-JP" altLang="en-US" sz="1600" b="1" i="0" u="none" strike="noStrike" cap="none" spc="0" normalizeH="0" baseline="0">
                  <a:ln>
                    <a:noFill/>
                  </a:ln>
                  <a:solidFill>
                    <a:schemeClr val="accent2"/>
                  </a:solidFill>
                  <a:effectLst/>
                  <a:uFillTx/>
                  <a:latin typeface="+mn-lt"/>
                  <a:ea typeface="+mn-ea"/>
                  <a:cs typeface="+mn-cs"/>
                  <a:sym typeface="ヒラギノ角ゴ ProN W3"/>
                </a:endParaRPr>
              </a:p>
            </xdr:txBody>
          </xdr:sp>
          <xdr:sp macro="" textlink="">
            <xdr:nvSpPr>
              <xdr:cNvPr id="29795" name="テキスト ボックス 29794">
                <a:extLst>
                  <a:ext uri="{FF2B5EF4-FFF2-40B4-BE49-F238E27FC236}">
                    <a16:creationId xmlns:a16="http://schemas.microsoft.com/office/drawing/2014/main" id="{9CBDCE4C-EB46-86BF-5B33-5A384F68E5C5}"/>
                  </a:ext>
                </a:extLst>
              </xdr:cNvPr>
              <xdr:cNvSpPr txBox="1"/>
            </xdr:nvSpPr>
            <xdr:spPr bwMode="auto">
              <a:xfrm>
                <a:off x="15897691" y="15051826"/>
                <a:ext cx="728599" cy="595927"/>
              </a:xfrm>
              <a:prstGeom prst="rect">
                <a:avLst/>
              </a:prstGeom>
              <a:noFill/>
              <a:ln w="12700" cap="flat">
                <a:noFill/>
                <a:miter lim="400000"/>
              </a:ln>
              <a:effectLst/>
              <a:sp3d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none"/>
            </xdr:style>
            <xdr:txBody>
              <a:bodyPr rot="0" spcFirstLastPara="1" vertOverflow="clip" horzOverflow="clip" vert="horz" wrap="square" lIns="45718" tIns="45718" rIns="45718" bIns="45718" numCol="1" spcCol="38100" rtlCol="0" anchor="ctr">
                <a:noAutofit/>
              </a:bodyPr>
              <a:lstStyle/>
              <a:p>
                <a:pPr marL="0" marR="0" indent="0" algn="ctr" defTabSz="914400" rtl="0" fontAlgn="auto" latinLnBrk="0" hangingPunct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</a:pPr>
                <a:r>
                  <a:rPr kumimoji="0" lang="en-US" altLang="ja-JP" sz="1600" b="1" i="0" u="none" strike="noStrike" cap="none" spc="0" normalizeH="0" baseline="0">
                    <a:ln>
                      <a:noFill/>
                    </a:ln>
                    <a:solidFill>
                      <a:schemeClr val="accent2"/>
                    </a:solidFill>
                    <a:effectLst/>
                    <a:uFillTx/>
                    <a:latin typeface="+mn-lt"/>
                    <a:ea typeface="+mn-ea"/>
                    <a:cs typeface="+mn-cs"/>
                    <a:sym typeface="ヒラギノ角ゴ ProN W3"/>
                  </a:rPr>
                  <a:t>87</a:t>
                </a:r>
              </a:p>
            </xdr:txBody>
          </xdr:sp>
        </xdr:grpSp>
        <xdr:sp macro="" textlink="">
          <xdr:nvSpPr>
            <xdr:cNvPr id="29810" name="テキスト ボックス 29809">
              <a:extLst>
                <a:ext uri="{FF2B5EF4-FFF2-40B4-BE49-F238E27FC236}">
                  <a16:creationId xmlns:a16="http://schemas.microsoft.com/office/drawing/2014/main" id="{356AAB97-022E-CD46-778E-F5E49782D965}"/>
                </a:ext>
              </a:extLst>
            </xdr:cNvPr>
            <xdr:cNvSpPr txBox="1"/>
          </xdr:nvSpPr>
          <xdr:spPr bwMode="auto">
            <a:xfrm>
              <a:off x="16669148" y="16576994"/>
              <a:ext cx="503590" cy="494922"/>
            </a:xfrm>
            <a:prstGeom prst="rect">
              <a:avLst/>
            </a:prstGeom>
            <a:noFill/>
            <a:ln w="12700" cap="flat">
              <a:noFill/>
              <a:miter lim="400000"/>
            </a:ln>
            <a:effectLst/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none"/>
          </xdr:style>
          <xdr:txBody>
            <a:bodyPr rot="0" spcFirstLastPara="1" vertOverflow="clip" horzOverflow="clip" vert="horz" wrap="square" lIns="45718" tIns="45718" rIns="45718" bIns="45718" numCol="1" spcCol="38100" rtlCol="0" anchor="ctr">
              <a:noAutofit/>
            </a:bodyPr>
            <a:lstStyle/>
            <a:p>
              <a:pPr marL="0" marR="0" indent="0" algn="ctr" defTabSz="914400" rtl="0" fontAlgn="auto" latinLnBrk="0" hangingPunct="0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</a:pPr>
              <a:r>
                <a:rPr kumimoji="0" lang="en-US" altLang="ja-JP" sz="1600" b="1" i="0" u="none" strike="noStrike" cap="none" spc="0" normalizeH="0" baseline="0">
                  <a:ln>
                    <a:noFill/>
                  </a:ln>
                  <a:solidFill>
                    <a:srgbClr val="FF0000"/>
                  </a:solidFill>
                  <a:effectLst/>
                  <a:uFillTx/>
                  <a:latin typeface="+mn-lt"/>
                  <a:ea typeface="+mn-ea"/>
                  <a:cs typeface="+mn-cs"/>
                  <a:sym typeface="ヒラギノ角ゴ ProN W3"/>
                </a:rPr>
                <a:t>71</a:t>
              </a:r>
              <a:endParaRPr kumimoji="0" lang="ja-JP" altLang="en-US" sz="1600" b="1" i="0" u="none" strike="noStrike" cap="none" spc="0" normalizeH="0" baseline="0">
                <a:ln>
                  <a:noFill/>
                </a:ln>
                <a:solidFill>
                  <a:srgbClr val="FF0000"/>
                </a:solidFill>
                <a:effectLst/>
                <a:uFillTx/>
                <a:latin typeface="+mn-lt"/>
                <a:ea typeface="+mn-ea"/>
                <a:cs typeface="+mn-cs"/>
                <a:sym typeface="ヒラギノ角ゴ ProN W3"/>
              </a:endParaRPr>
            </a:p>
          </xdr:txBody>
        </xdr:sp>
      </xdr:grp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7698AC6-F5C6-0888-DA7B-0E95A35F7D93}"/>
              </a:ext>
            </a:extLst>
          </xdr:cNvPr>
          <xdr:cNvSpPr/>
        </xdr:nvSpPr>
        <xdr:spPr>
          <a:xfrm>
            <a:off x="20843234" y="17781143"/>
            <a:ext cx="3747141" cy="1217547"/>
          </a:xfrm>
          <a:prstGeom prst="rect">
            <a:avLst/>
          </a:prstGeom>
          <a:solidFill>
            <a:schemeClr val="bg1"/>
          </a:solidFill>
          <a:ln w="25400" cap="flat">
            <a:solidFill>
              <a:schemeClr val="bg1"/>
            </a:solidFill>
            <a:prstDash val="solid"/>
            <a:round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rot="0" spcFirstLastPara="1" vertOverflow="overflow" horzOverflow="overflow" vert="horz" wrap="square" lIns="45718" tIns="45718" rIns="45718" bIns="45718" numCol="1" spcCol="38100" rtlCol="0" anchor="t">
            <a:spAutoFit/>
          </a:bodyPr>
          <a:lstStyle/>
          <a:p>
            <a:endParaRPr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C14C6-0C46-429C-81FB-5A3C81867073}">
  <dimension ref="A1:AW99"/>
  <sheetViews>
    <sheetView showGridLines="0" tabSelected="1" view="pageBreakPreview" zoomScale="70" zoomScaleNormal="70" zoomScaleSheetLayoutView="70" workbookViewId="0">
      <pane ySplit="2" topLeftCell="A97" activePane="bottomLeft" state="frozen"/>
      <selection pane="bottomLeft" activeCell="U2" sqref="T2:U2"/>
    </sheetView>
  </sheetViews>
  <sheetFormatPr defaultColWidth="7" defaultRowHeight="13.5" customHeight="1"/>
  <cols>
    <col min="1" max="1" width="10.69921875" style="6" customWidth="1"/>
    <col min="2" max="2" width="25.69921875" style="1" customWidth="1"/>
    <col min="3" max="3" width="12.69921875" style="8" customWidth="1"/>
    <col min="4" max="4" width="10.69921875" style="1" customWidth="1"/>
    <col min="5" max="6" width="12.69921875" style="1" customWidth="1"/>
    <col min="7" max="7" width="18.69921875" style="1" customWidth="1"/>
    <col min="8" max="8" width="2.69921875" style="1" customWidth="1"/>
    <col min="9" max="9" width="28.59765625" style="1" customWidth="1"/>
    <col min="10" max="10" width="3.09765625" style="1" customWidth="1"/>
    <col min="11" max="11" width="2.796875" style="1" customWidth="1"/>
    <col min="12" max="12" width="25.09765625" style="1" customWidth="1"/>
    <col min="13" max="15" width="12.296875" style="1" customWidth="1"/>
    <col min="16" max="18" width="11.3984375" style="1" customWidth="1"/>
    <col min="19" max="19" width="5.5" style="1" customWidth="1"/>
    <col min="20" max="16384" width="7" style="1"/>
  </cols>
  <sheetData>
    <row r="1" spans="1:47" s="38" customFormat="1" ht="36" customHeight="1" thickBot="1">
      <c r="A1" s="109" t="s">
        <v>334</v>
      </c>
      <c r="B1" s="110"/>
      <c r="C1" s="92">
        <v>97114</v>
      </c>
      <c r="D1" s="111" t="s">
        <v>28</v>
      </c>
      <c r="E1" s="112"/>
      <c r="F1" s="39">
        <f>G3/C1</f>
        <v>0.89195172683650148</v>
      </c>
    </row>
    <row r="2" spans="1:47" ht="65.099999999999994" customHeight="1" thickTop="1">
      <c r="A2" s="40" t="s">
        <v>0</v>
      </c>
      <c r="B2" s="41" t="s">
        <v>1</v>
      </c>
      <c r="C2" s="42" t="s">
        <v>2</v>
      </c>
      <c r="D2" s="43" t="s">
        <v>3</v>
      </c>
      <c r="E2" s="43" t="s">
        <v>25</v>
      </c>
      <c r="F2" s="43" t="s">
        <v>26</v>
      </c>
      <c r="G2" s="91" t="s">
        <v>27</v>
      </c>
      <c r="H2" s="107"/>
      <c r="I2" s="108"/>
      <c r="J2" s="108"/>
      <c r="K2" s="108"/>
      <c r="L2" s="108"/>
      <c r="M2" s="108"/>
      <c r="N2" s="108"/>
      <c r="O2" s="14"/>
      <c r="P2" s="14"/>
      <c r="Q2" s="14"/>
      <c r="R2" s="14"/>
      <c r="S2" s="14"/>
    </row>
    <row r="3" spans="1:47" ht="29.1" customHeight="1">
      <c r="A3" s="44"/>
      <c r="B3" s="2" t="s">
        <v>30</v>
      </c>
      <c r="C3" s="7"/>
      <c r="D3" s="3"/>
      <c r="E3" s="33">
        <f>SUM(E4:E98)</f>
        <v>40753</v>
      </c>
      <c r="F3" s="33">
        <f>SUM(F4:F98)</f>
        <v>45868</v>
      </c>
      <c r="G3" s="48">
        <f>SUM(G4:G98)</f>
        <v>86621</v>
      </c>
      <c r="H3" s="107"/>
      <c r="I3" s="108"/>
      <c r="J3" s="108"/>
      <c r="K3" s="108"/>
      <c r="L3" s="108"/>
      <c r="M3" s="108"/>
      <c r="N3" s="108"/>
      <c r="O3" s="15"/>
      <c r="P3" s="15"/>
      <c r="Q3" s="15"/>
      <c r="R3" s="15"/>
      <c r="S3" s="15"/>
    </row>
    <row r="4" spans="1:47" ht="27.95" customHeight="1">
      <c r="A4" s="45" t="s">
        <v>218</v>
      </c>
      <c r="B4" s="34" t="s">
        <v>215</v>
      </c>
      <c r="C4" s="35" t="s">
        <v>220</v>
      </c>
      <c r="D4" s="36" t="s">
        <v>24</v>
      </c>
      <c r="E4" s="37">
        <v>434</v>
      </c>
      <c r="F4" s="37">
        <v>614</v>
      </c>
      <c r="G4" s="49">
        <f>SUM(E4:F4)</f>
        <v>1048</v>
      </c>
      <c r="H4" s="14"/>
      <c r="I4" s="115"/>
      <c r="J4" s="116"/>
      <c r="K4" s="116"/>
      <c r="L4" s="116"/>
      <c r="M4" s="116"/>
      <c r="N4" s="116"/>
      <c r="O4" s="116"/>
      <c r="P4" s="4"/>
      <c r="Q4" s="4"/>
      <c r="R4" s="4"/>
      <c r="S4" s="4"/>
      <c r="T4" s="4"/>
    </row>
    <row r="5" spans="1:47" ht="27.95" customHeight="1">
      <c r="A5" s="45" t="s">
        <v>219</v>
      </c>
      <c r="B5" s="34" t="s">
        <v>217</v>
      </c>
      <c r="C5" s="35" t="s">
        <v>216</v>
      </c>
      <c r="D5" s="36" t="s">
        <v>24</v>
      </c>
      <c r="E5" s="37">
        <v>438</v>
      </c>
      <c r="F5" s="37">
        <v>459</v>
      </c>
      <c r="G5" s="49">
        <f t="shared" ref="G5:G68" si="0">SUM(E5:F5)</f>
        <v>897</v>
      </c>
      <c r="H5" s="65"/>
      <c r="I5" s="68" t="s">
        <v>316</v>
      </c>
      <c r="J5" s="69"/>
      <c r="K5" s="69"/>
      <c r="L5" s="4"/>
      <c r="M5" s="4"/>
      <c r="N5" s="4"/>
      <c r="O5" s="4"/>
      <c r="P5" s="4"/>
      <c r="Q5" s="4"/>
      <c r="R5" s="4"/>
      <c r="S5" s="4"/>
      <c r="T5" s="4"/>
    </row>
    <row r="6" spans="1:47" ht="27.95" customHeight="1">
      <c r="A6" s="45" t="s">
        <v>222</v>
      </c>
      <c r="B6" s="34" t="s">
        <v>223</v>
      </c>
      <c r="C6" s="35" t="s">
        <v>224</v>
      </c>
      <c r="D6" s="36" t="s">
        <v>24</v>
      </c>
      <c r="E6" s="37">
        <v>378</v>
      </c>
      <c r="F6" s="37">
        <v>899</v>
      </c>
      <c r="G6" s="49">
        <f t="shared" si="0"/>
        <v>1277</v>
      </c>
      <c r="H6" s="65"/>
      <c r="I6" s="71">
        <f>SUM(G4:G50)</f>
        <v>41581</v>
      </c>
      <c r="J6" s="72"/>
      <c r="K6" s="72"/>
      <c r="L6" s="117" t="s">
        <v>322</v>
      </c>
      <c r="M6" s="118"/>
      <c r="N6" s="118"/>
      <c r="O6" s="118"/>
      <c r="P6" s="4"/>
      <c r="Q6" s="4"/>
      <c r="R6" s="4"/>
      <c r="S6" s="4"/>
      <c r="T6" s="4"/>
    </row>
    <row r="7" spans="1:47" ht="27.95" customHeight="1">
      <c r="A7" s="45" t="s">
        <v>225</v>
      </c>
      <c r="B7" s="34" t="s">
        <v>227</v>
      </c>
      <c r="C7" s="35" t="s">
        <v>226</v>
      </c>
      <c r="D7" s="36" t="s">
        <v>24</v>
      </c>
      <c r="E7" s="37">
        <v>506</v>
      </c>
      <c r="F7" s="37">
        <v>667</v>
      </c>
      <c r="G7" s="49">
        <f t="shared" si="0"/>
        <v>1173</v>
      </c>
      <c r="H7" s="65"/>
      <c r="I7" s="74" t="s">
        <v>328</v>
      </c>
      <c r="J7" s="75"/>
      <c r="K7" s="75"/>
      <c r="L7" s="17" t="s">
        <v>4</v>
      </c>
      <c r="M7" s="119" t="s">
        <v>5</v>
      </c>
      <c r="N7" s="94"/>
      <c r="O7" s="95"/>
      <c r="P7" s="4"/>
      <c r="Q7" s="4"/>
      <c r="R7" s="4"/>
      <c r="S7" s="4"/>
      <c r="T7" s="4"/>
    </row>
    <row r="8" spans="1:47" ht="27.95" customHeight="1">
      <c r="A8" s="45" t="s">
        <v>228</v>
      </c>
      <c r="B8" s="34" t="s">
        <v>229</v>
      </c>
      <c r="C8" s="35" t="s">
        <v>230</v>
      </c>
      <c r="D8" s="36" t="s">
        <v>24</v>
      </c>
      <c r="E8" s="37">
        <v>513</v>
      </c>
      <c r="F8" s="37">
        <v>914</v>
      </c>
      <c r="G8" s="49">
        <f t="shared" si="0"/>
        <v>1427</v>
      </c>
      <c r="H8" s="65"/>
      <c r="I8" s="24" t="s">
        <v>10</v>
      </c>
      <c r="J8" s="25"/>
      <c r="K8" s="25"/>
      <c r="L8" s="17"/>
      <c r="M8" s="18" t="s">
        <v>6</v>
      </c>
      <c r="N8" s="19" t="s">
        <v>7</v>
      </c>
      <c r="O8" s="20" t="s">
        <v>8</v>
      </c>
      <c r="P8" s="21"/>
      <c r="Q8" s="4"/>
      <c r="R8" s="4"/>
      <c r="S8" s="4"/>
      <c r="T8" s="4"/>
    </row>
    <row r="9" spans="1:47" ht="27.95" customHeight="1">
      <c r="A9" s="45" t="s">
        <v>231</v>
      </c>
      <c r="B9" s="34" t="s">
        <v>232</v>
      </c>
      <c r="C9" s="35" t="s">
        <v>233</v>
      </c>
      <c r="D9" s="36" t="s">
        <v>24</v>
      </c>
      <c r="E9" s="37">
        <v>285</v>
      </c>
      <c r="F9" s="37">
        <v>274</v>
      </c>
      <c r="G9" s="49">
        <f t="shared" si="0"/>
        <v>559</v>
      </c>
      <c r="H9" s="66"/>
      <c r="I9" s="26">
        <f>I6*10</f>
        <v>415810</v>
      </c>
      <c r="J9" s="27" t="s">
        <v>12</v>
      </c>
      <c r="K9" s="27"/>
      <c r="L9" s="22" t="s">
        <v>9</v>
      </c>
      <c r="M9" s="23" t="s">
        <v>330</v>
      </c>
      <c r="N9" s="23" t="s">
        <v>331</v>
      </c>
      <c r="O9" s="23" t="s">
        <v>333</v>
      </c>
      <c r="P9" s="77" t="s">
        <v>320</v>
      </c>
      <c r="Q9" s="78"/>
      <c r="R9" s="4"/>
      <c r="S9" s="4"/>
      <c r="T9" s="4"/>
    </row>
    <row r="10" spans="1:47" ht="27.95" customHeight="1">
      <c r="A10" s="45" t="s">
        <v>235</v>
      </c>
      <c r="B10" s="34" t="s">
        <v>234</v>
      </c>
      <c r="C10" s="35" t="s">
        <v>236</v>
      </c>
      <c r="D10" s="36" t="s">
        <v>24</v>
      </c>
      <c r="E10" s="37">
        <v>504</v>
      </c>
      <c r="F10" s="37">
        <v>490</v>
      </c>
      <c r="G10" s="49">
        <f t="shared" si="0"/>
        <v>994</v>
      </c>
      <c r="H10" s="66"/>
      <c r="I10" s="26"/>
      <c r="J10" s="27"/>
      <c r="K10" s="4"/>
      <c r="L10" s="22" t="s">
        <v>11</v>
      </c>
      <c r="M10" s="93" t="s">
        <v>324</v>
      </c>
      <c r="N10" s="94"/>
      <c r="O10" s="95"/>
      <c r="P10" s="113" t="s">
        <v>325</v>
      </c>
      <c r="Q10" s="114"/>
      <c r="R10" s="114"/>
      <c r="S10" s="114"/>
      <c r="T10" s="114"/>
    </row>
    <row r="11" spans="1:47" ht="27.95" customHeight="1">
      <c r="A11" s="45" t="s">
        <v>237</v>
      </c>
      <c r="B11" s="34" t="s">
        <v>238</v>
      </c>
      <c r="C11" s="35" t="s">
        <v>239</v>
      </c>
      <c r="D11" s="36" t="s">
        <v>24</v>
      </c>
      <c r="E11" s="37">
        <v>246</v>
      </c>
      <c r="F11" s="37">
        <v>469</v>
      </c>
      <c r="G11" s="49">
        <f t="shared" si="0"/>
        <v>715</v>
      </c>
      <c r="H11" s="66"/>
      <c r="I11" s="70" t="s">
        <v>319</v>
      </c>
      <c r="J11" s="4"/>
      <c r="K11" s="4"/>
      <c r="L11" s="22" t="s">
        <v>13</v>
      </c>
      <c r="M11" s="93" t="s">
        <v>326</v>
      </c>
      <c r="N11" s="94"/>
      <c r="O11" s="95"/>
      <c r="P11" s="97" t="s">
        <v>327</v>
      </c>
      <c r="Q11" s="98"/>
      <c r="R11" s="98"/>
      <c r="S11" s="98"/>
      <c r="T11" s="98"/>
    </row>
    <row r="12" spans="1:47" ht="27.95" customHeight="1">
      <c r="A12" s="45" t="s">
        <v>240</v>
      </c>
      <c r="B12" s="34" t="s">
        <v>241</v>
      </c>
      <c r="C12" s="35" t="s">
        <v>245</v>
      </c>
      <c r="D12" s="36" t="s">
        <v>24</v>
      </c>
      <c r="E12" s="37">
        <v>50</v>
      </c>
      <c r="F12" s="37">
        <v>388</v>
      </c>
      <c r="G12" s="49">
        <f t="shared" si="0"/>
        <v>438</v>
      </c>
      <c r="H12" s="65"/>
      <c r="I12" s="73">
        <f>SUM(G51:G73)</f>
        <v>20528</v>
      </c>
      <c r="J12" s="4"/>
      <c r="K12" s="4"/>
      <c r="L12" s="22" t="s">
        <v>14</v>
      </c>
      <c r="M12" s="99" t="s">
        <v>15</v>
      </c>
      <c r="N12" s="94"/>
      <c r="O12" s="95"/>
      <c r="P12" s="21"/>
      <c r="Q12" s="4"/>
      <c r="R12" s="4"/>
      <c r="S12" s="4"/>
      <c r="T12" s="4"/>
    </row>
    <row r="13" spans="1:47" ht="27.95" customHeight="1">
      <c r="A13" s="45" t="s">
        <v>243</v>
      </c>
      <c r="B13" s="34" t="s">
        <v>242</v>
      </c>
      <c r="C13" s="35" t="s">
        <v>281</v>
      </c>
      <c r="D13" s="36" t="s">
        <v>24</v>
      </c>
      <c r="E13" s="37">
        <v>694</v>
      </c>
      <c r="F13" s="37">
        <v>657</v>
      </c>
      <c r="G13" s="49">
        <f t="shared" si="0"/>
        <v>1351</v>
      </c>
      <c r="H13" s="13"/>
      <c r="I13" s="76" t="s">
        <v>329</v>
      </c>
      <c r="J13" s="4"/>
      <c r="K13" s="25"/>
      <c r="L13" s="100" t="s">
        <v>16</v>
      </c>
      <c r="M13" s="100"/>
      <c r="N13" s="100"/>
      <c r="O13" s="4"/>
      <c r="P13" s="4"/>
      <c r="Q13" s="4"/>
      <c r="R13" s="4"/>
      <c r="S13" s="4"/>
      <c r="T13" s="4"/>
    </row>
    <row r="14" spans="1:47" s="5" customFormat="1" ht="27.95" customHeight="1">
      <c r="A14" s="45" t="s">
        <v>244</v>
      </c>
      <c r="B14" s="34" t="s">
        <v>282</v>
      </c>
      <c r="C14" s="35" t="s">
        <v>283</v>
      </c>
      <c r="D14" s="36" t="s">
        <v>24</v>
      </c>
      <c r="E14" s="37">
        <v>198</v>
      </c>
      <c r="F14" s="37">
        <v>214</v>
      </c>
      <c r="G14" s="49">
        <f t="shared" si="0"/>
        <v>412</v>
      </c>
      <c r="H14" s="13"/>
      <c r="I14" s="24" t="s">
        <v>317</v>
      </c>
      <c r="J14" s="25"/>
      <c r="K14" s="27"/>
      <c r="L14" s="101" t="s">
        <v>17</v>
      </c>
      <c r="M14" s="103" t="s">
        <v>18</v>
      </c>
      <c r="N14" s="104"/>
      <c r="O14" s="29" t="s">
        <v>19</v>
      </c>
      <c r="P14" s="30"/>
      <c r="Q14" s="4"/>
      <c r="R14" s="4"/>
      <c r="S14" s="4"/>
      <c r="T14" s="4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s="5" customFormat="1" ht="27.95" customHeight="1">
      <c r="A15" s="45" t="s">
        <v>246</v>
      </c>
      <c r="B15" s="34" t="s">
        <v>247</v>
      </c>
      <c r="C15" s="35" t="s">
        <v>248</v>
      </c>
      <c r="D15" s="36" t="s">
        <v>24</v>
      </c>
      <c r="E15" s="37">
        <v>77</v>
      </c>
      <c r="F15" s="37">
        <v>114</v>
      </c>
      <c r="G15" s="49">
        <f t="shared" si="0"/>
        <v>191</v>
      </c>
      <c r="H15" s="13"/>
      <c r="I15" s="26">
        <f>I12*15</f>
        <v>307920</v>
      </c>
      <c r="J15" s="27" t="s">
        <v>12</v>
      </c>
      <c r="K15" s="80"/>
      <c r="L15" s="102"/>
      <c r="M15" s="105" t="s">
        <v>20</v>
      </c>
      <c r="N15" s="106"/>
      <c r="O15" s="31"/>
      <c r="P15" s="4"/>
      <c r="Q15" s="4"/>
      <c r="R15" s="4"/>
      <c r="S15" s="4"/>
      <c r="T15" s="4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s="5" customFormat="1" ht="27.95" customHeight="1">
      <c r="A16" s="45" t="s">
        <v>249</v>
      </c>
      <c r="B16" s="34" t="s">
        <v>310</v>
      </c>
      <c r="C16" s="56" t="s">
        <v>311</v>
      </c>
      <c r="D16" s="36" t="s">
        <v>24</v>
      </c>
      <c r="E16" s="37">
        <v>601</v>
      </c>
      <c r="F16" s="37">
        <v>404</v>
      </c>
      <c r="G16" s="49">
        <f t="shared" si="0"/>
        <v>1005</v>
      </c>
      <c r="H16" s="13"/>
      <c r="I16" s="26"/>
      <c r="J16" s="27"/>
      <c r="K16" s="80"/>
      <c r="L16" s="22" t="s">
        <v>21</v>
      </c>
      <c r="M16" s="93" t="s">
        <v>22</v>
      </c>
      <c r="N16" s="96"/>
      <c r="O16" s="4"/>
      <c r="P16" s="4"/>
      <c r="Q16" s="4"/>
      <c r="R16" s="4"/>
      <c r="S16" s="4"/>
      <c r="T16" s="4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9" s="5" customFormat="1" ht="27.95" customHeight="1">
      <c r="A17" s="45" t="s">
        <v>250</v>
      </c>
      <c r="B17" s="34" t="s">
        <v>38</v>
      </c>
      <c r="C17" s="35" t="s">
        <v>91</v>
      </c>
      <c r="D17" s="36" t="s">
        <v>24</v>
      </c>
      <c r="E17" s="37">
        <v>396</v>
      </c>
      <c r="F17" s="37">
        <v>547</v>
      </c>
      <c r="G17" s="49">
        <f t="shared" si="0"/>
        <v>943</v>
      </c>
      <c r="H17" s="13"/>
      <c r="I17" s="79" t="s">
        <v>321</v>
      </c>
      <c r="J17" s="80"/>
      <c r="K17" s="80"/>
      <c r="L17" s="28" t="s">
        <v>23</v>
      </c>
      <c r="M17" s="93" t="s">
        <v>15</v>
      </c>
      <c r="N17" s="96"/>
      <c r="O17" s="4"/>
      <c r="P17" s="4"/>
      <c r="Q17" s="4"/>
      <c r="R17" s="4"/>
      <c r="S17" s="4"/>
      <c r="T17" s="4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9" s="5" customFormat="1" ht="27.95" customHeight="1">
      <c r="A18" s="45" t="s">
        <v>251</v>
      </c>
      <c r="B18" s="34" t="s">
        <v>33</v>
      </c>
      <c r="C18" s="35" t="s">
        <v>86</v>
      </c>
      <c r="D18" s="36" t="s">
        <v>24</v>
      </c>
      <c r="E18" s="37">
        <v>336</v>
      </c>
      <c r="F18" s="37">
        <v>470</v>
      </c>
      <c r="G18" s="49">
        <f t="shared" si="0"/>
        <v>806</v>
      </c>
      <c r="H18" s="13"/>
      <c r="I18" s="81">
        <f>SUM(G74:G98)</f>
        <v>24512</v>
      </c>
      <c r="J18" s="80"/>
      <c r="K18" s="25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spans="1:49" ht="27.95" customHeight="1">
      <c r="A19" s="45" t="s">
        <v>252</v>
      </c>
      <c r="B19" s="34" t="s">
        <v>34</v>
      </c>
      <c r="C19" s="35" t="s">
        <v>87</v>
      </c>
      <c r="D19" s="36" t="s">
        <v>24</v>
      </c>
      <c r="E19" s="37">
        <v>876</v>
      </c>
      <c r="F19" s="37">
        <v>779</v>
      </c>
      <c r="G19" s="49">
        <f t="shared" si="0"/>
        <v>1655</v>
      </c>
      <c r="H19" s="13"/>
      <c r="I19" s="82" t="s">
        <v>332</v>
      </c>
      <c r="J19" s="80"/>
      <c r="K19" s="27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49" ht="27.95" customHeight="1">
      <c r="A20" s="45" t="s">
        <v>253</v>
      </c>
      <c r="B20" s="34" t="s">
        <v>36</v>
      </c>
      <c r="C20" s="35" t="s">
        <v>89</v>
      </c>
      <c r="D20" s="36" t="s">
        <v>24</v>
      </c>
      <c r="E20" s="37">
        <v>850</v>
      </c>
      <c r="F20" s="37">
        <v>1093</v>
      </c>
      <c r="G20" s="49">
        <f t="shared" si="0"/>
        <v>1943</v>
      </c>
      <c r="H20" s="13"/>
      <c r="I20" s="24" t="s">
        <v>318</v>
      </c>
      <c r="J20" s="25"/>
      <c r="K20" s="80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spans="1:49" ht="27.95" customHeight="1">
      <c r="A21" s="46" t="s">
        <v>254</v>
      </c>
      <c r="B21" s="34" t="s">
        <v>43</v>
      </c>
      <c r="C21" s="35" t="s">
        <v>96</v>
      </c>
      <c r="D21" s="36" t="s">
        <v>24</v>
      </c>
      <c r="E21" s="37">
        <v>35</v>
      </c>
      <c r="F21" s="37">
        <v>30</v>
      </c>
      <c r="G21" s="49">
        <f t="shared" si="0"/>
        <v>65</v>
      </c>
      <c r="H21" s="13"/>
      <c r="I21" s="26">
        <f>I18*30</f>
        <v>735360</v>
      </c>
      <c r="J21" s="27" t="s">
        <v>12</v>
      </c>
      <c r="K21" s="67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spans="1:49" ht="27.95" customHeight="1">
      <c r="A22" s="45" t="s">
        <v>262</v>
      </c>
      <c r="B22" s="34" t="s">
        <v>35</v>
      </c>
      <c r="C22" s="35" t="s">
        <v>88</v>
      </c>
      <c r="D22" s="36" t="s">
        <v>24</v>
      </c>
      <c r="E22" s="37">
        <v>414</v>
      </c>
      <c r="F22" s="37">
        <v>753</v>
      </c>
      <c r="G22" s="49">
        <f t="shared" si="0"/>
        <v>1167</v>
      </c>
      <c r="H22" s="13"/>
      <c r="I22" s="83"/>
      <c r="J22" s="80"/>
      <c r="K22" s="25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spans="1:49" ht="27.95" customHeight="1">
      <c r="A23" s="45" t="s">
        <v>255</v>
      </c>
      <c r="B23" s="34" t="s">
        <v>54</v>
      </c>
      <c r="C23" s="35" t="s">
        <v>29</v>
      </c>
      <c r="D23" s="36" t="s">
        <v>24</v>
      </c>
      <c r="E23" s="37">
        <v>276</v>
      </c>
      <c r="F23" s="37">
        <v>149</v>
      </c>
      <c r="G23" s="49">
        <f t="shared" si="0"/>
        <v>425</v>
      </c>
      <c r="H23" s="13"/>
      <c r="I23" s="24" t="s">
        <v>323</v>
      </c>
      <c r="J23" s="67"/>
      <c r="K23" s="16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49" ht="27.95" customHeight="1">
      <c r="A24" s="45" t="s">
        <v>256</v>
      </c>
      <c r="B24" s="34" t="s">
        <v>45</v>
      </c>
      <c r="C24" s="35" t="s">
        <v>98</v>
      </c>
      <c r="D24" s="36" t="s">
        <v>24</v>
      </c>
      <c r="E24" s="37">
        <v>1003</v>
      </c>
      <c r="F24" s="37">
        <v>1003</v>
      </c>
      <c r="G24" s="49">
        <f t="shared" si="0"/>
        <v>2006</v>
      </c>
      <c r="H24" s="13"/>
      <c r="I24" s="32">
        <f>I9+I15+I21</f>
        <v>1459090</v>
      </c>
      <c r="J24" s="25" t="s">
        <v>12</v>
      </c>
      <c r="K24" s="16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49" ht="27.95" customHeight="1">
      <c r="A25" s="45" t="s">
        <v>257</v>
      </c>
      <c r="B25" s="34" t="s">
        <v>51</v>
      </c>
      <c r="C25" s="35" t="s">
        <v>104</v>
      </c>
      <c r="D25" s="36" t="s">
        <v>24</v>
      </c>
      <c r="E25" s="37">
        <v>89</v>
      </c>
      <c r="F25" s="37">
        <v>1465</v>
      </c>
      <c r="G25" s="49">
        <f t="shared" si="0"/>
        <v>1554</v>
      </c>
      <c r="H25" s="13"/>
      <c r="I25" s="16"/>
      <c r="J25" s="16"/>
      <c r="K25" s="16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49" s="5" customFormat="1" ht="27.95" customHeight="1">
      <c r="A26" s="45" t="s">
        <v>258</v>
      </c>
      <c r="B26" s="34" t="s">
        <v>80</v>
      </c>
      <c r="C26" s="35" t="s">
        <v>132</v>
      </c>
      <c r="D26" s="36" t="s">
        <v>24</v>
      </c>
      <c r="E26" s="37">
        <v>124</v>
      </c>
      <c r="F26" s="37">
        <v>160</v>
      </c>
      <c r="G26" s="49">
        <f t="shared" si="0"/>
        <v>284</v>
      </c>
      <c r="H26" s="13"/>
      <c r="I26" s="16"/>
      <c r="J26" s="16"/>
      <c r="K26" s="16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49" s="5" customFormat="1" ht="27.95" customHeight="1">
      <c r="A27" s="45" t="s">
        <v>259</v>
      </c>
      <c r="B27" s="34" t="s">
        <v>82</v>
      </c>
      <c r="C27" s="35" t="s">
        <v>134</v>
      </c>
      <c r="D27" s="36" t="s">
        <v>24</v>
      </c>
      <c r="E27" s="37">
        <v>27</v>
      </c>
      <c r="F27" s="37">
        <v>1434</v>
      </c>
      <c r="G27" s="49">
        <f t="shared" si="0"/>
        <v>1461</v>
      </c>
      <c r="H27" s="13"/>
      <c r="I27" s="16"/>
      <c r="J27" s="16"/>
      <c r="K27" s="16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49" ht="27.95" customHeight="1">
      <c r="A28" s="45" t="s">
        <v>260</v>
      </c>
      <c r="B28" s="34" t="s">
        <v>37</v>
      </c>
      <c r="C28" s="35" t="s">
        <v>90</v>
      </c>
      <c r="D28" s="36" t="s">
        <v>24</v>
      </c>
      <c r="E28" s="37">
        <v>294</v>
      </c>
      <c r="F28" s="37">
        <v>934</v>
      </c>
      <c r="G28" s="49">
        <f t="shared" si="0"/>
        <v>1228</v>
      </c>
      <c r="H28" s="13"/>
      <c r="I28" s="16"/>
      <c r="J28" s="16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49" ht="27.95" customHeight="1">
      <c r="A29" s="45" t="s">
        <v>261</v>
      </c>
      <c r="B29" s="34" t="s">
        <v>140</v>
      </c>
      <c r="C29" s="35" t="s">
        <v>142</v>
      </c>
      <c r="D29" s="36" t="s">
        <v>24</v>
      </c>
      <c r="E29" s="37">
        <v>711</v>
      </c>
      <c r="F29" s="37">
        <v>496</v>
      </c>
      <c r="G29" s="49">
        <f t="shared" si="0"/>
        <v>1207</v>
      </c>
      <c r="H29" s="13"/>
      <c r="I29" s="16"/>
      <c r="J29" s="16"/>
      <c r="K29" s="10"/>
      <c r="L29" s="10"/>
      <c r="M29" s="10"/>
      <c r="N29" s="10"/>
      <c r="O29" s="10"/>
      <c r="P29" s="10"/>
      <c r="Q29" s="10"/>
      <c r="R29" s="10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</row>
    <row r="30" spans="1:49" ht="27.95" customHeight="1">
      <c r="A30" s="45" t="s">
        <v>263</v>
      </c>
      <c r="B30" s="34" t="s">
        <v>64</v>
      </c>
      <c r="C30" s="35" t="s">
        <v>116</v>
      </c>
      <c r="D30" s="36" t="s">
        <v>24</v>
      </c>
      <c r="E30" s="37">
        <v>197</v>
      </c>
      <c r="F30" s="37">
        <v>60</v>
      </c>
      <c r="G30" s="49">
        <f t="shared" si="0"/>
        <v>257</v>
      </c>
      <c r="H30" s="13"/>
      <c r="I30" s="11"/>
      <c r="J30" s="11"/>
      <c r="K30" s="10"/>
      <c r="L30" s="10"/>
      <c r="M30" s="10"/>
      <c r="N30" s="10"/>
      <c r="O30" s="10"/>
      <c r="P30" s="10"/>
      <c r="Q30" s="10"/>
      <c r="R30" s="10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</row>
    <row r="31" spans="1:49" ht="27.95" customHeight="1">
      <c r="A31" s="45" t="s">
        <v>264</v>
      </c>
      <c r="B31" s="34" t="s">
        <v>46</v>
      </c>
      <c r="C31" s="35" t="s">
        <v>99</v>
      </c>
      <c r="D31" s="36" t="s">
        <v>24</v>
      </c>
      <c r="E31" s="37">
        <v>123</v>
      </c>
      <c r="F31" s="37">
        <v>90</v>
      </c>
      <c r="G31" s="49">
        <f t="shared" si="0"/>
        <v>213</v>
      </c>
      <c r="H31" s="13"/>
      <c r="I31" s="9"/>
      <c r="J31" s="10"/>
      <c r="K31" s="10"/>
      <c r="L31" s="10"/>
      <c r="M31" s="10"/>
      <c r="N31" s="10"/>
      <c r="O31" s="10"/>
      <c r="P31" s="10"/>
      <c r="Q31" s="10"/>
      <c r="R31" s="10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</row>
    <row r="32" spans="1:49" ht="27.95" customHeight="1">
      <c r="A32" s="45" t="s">
        <v>265</v>
      </c>
      <c r="B32" s="34" t="s">
        <v>78</v>
      </c>
      <c r="C32" s="35" t="s">
        <v>130</v>
      </c>
      <c r="D32" s="36" t="s">
        <v>24</v>
      </c>
      <c r="E32" s="37">
        <v>120</v>
      </c>
      <c r="F32" s="37">
        <v>177</v>
      </c>
      <c r="G32" s="49">
        <f t="shared" si="0"/>
        <v>297</v>
      </c>
      <c r="H32" s="13"/>
      <c r="I32" s="9"/>
      <c r="J32" s="10"/>
      <c r="K32" s="10"/>
      <c r="L32" s="10"/>
      <c r="M32" s="10"/>
      <c r="N32" s="10"/>
      <c r="O32" s="10"/>
      <c r="P32" s="10"/>
      <c r="Q32" s="10"/>
      <c r="R32" s="10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</row>
    <row r="33" spans="1:49" ht="27.95" customHeight="1">
      <c r="A33" s="45" t="s">
        <v>266</v>
      </c>
      <c r="B33" s="34" t="s">
        <v>48</v>
      </c>
      <c r="C33" s="35" t="s">
        <v>101</v>
      </c>
      <c r="D33" s="36" t="s">
        <v>24</v>
      </c>
      <c r="E33" s="37">
        <v>478</v>
      </c>
      <c r="F33" s="37">
        <v>774</v>
      </c>
      <c r="G33" s="49">
        <f t="shared" si="0"/>
        <v>1252</v>
      </c>
      <c r="H33" s="13"/>
      <c r="I33" s="9"/>
      <c r="J33" s="10"/>
      <c r="K33" s="10"/>
      <c r="L33" s="10"/>
      <c r="M33" s="10"/>
      <c r="N33" s="10"/>
      <c r="O33" s="10"/>
      <c r="P33" s="10"/>
      <c r="Q33" s="10"/>
      <c r="R33" s="10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</row>
    <row r="34" spans="1:49" ht="27.95" customHeight="1">
      <c r="A34" s="45" t="s">
        <v>267</v>
      </c>
      <c r="B34" s="34" t="s">
        <v>85</v>
      </c>
      <c r="C34" s="35" t="s">
        <v>137</v>
      </c>
      <c r="D34" s="36" t="s">
        <v>24</v>
      </c>
      <c r="E34" s="37">
        <v>61</v>
      </c>
      <c r="F34" s="37">
        <v>306</v>
      </c>
      <c r="G34" s="49">
        <f t="shared" si="0"/>
        <v>367</v>
      </c>
      <c r="H34" s="13"/>
      <c r="I34" s="9"/>
      <c r="J34" s="10"/>
      <c r="K34" s="10"/>
      <c r="L34" s="10"/>
      <c r="M34" s="10"/>
      <c r="N34" s="10"/>
      <c r="O34" s="10"/>
      <c r="P34" s="10"/>
      <c r="Q34" s="10"/>
      <c r="R34" s="10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</row>
    <row r="35" spans="1:49" ht="27.95" customHeight="1">
      <c r="A35" s="45" t="s">
        <v>268</v>
      </c>
      <c r="B35" s="34" t="s">
        <v>58</v>
      </c>
      <c r="C35" s="35" t="s">
        <v>110</v>
      </c>
      <c r="D35" s="36" t="s">
        <v>24</v>
      </c>
      <c r="E35" s="37">
        <v>13</v>
      </c>
      <c r="F35" s="37">
        <v>114</v>
      </c>
      <c r="G35" s="49">
        <f t="shared" si="0"/>
        <v>127</v>
      </c>
      <c r="H35" s="13"/>
      <c r="I35" s="9"/>
      <c r="J35" s="10"/>
      <c r="K35" s="10"/>
      <c r="L35" s="10"/>
      <c r="M35" s="10"/>
      <c r="N35" s="10"/>
      <c r="O35" s="10"/>
      <c r="P35" s="10"/>
      <c r="Q35" s="10"/>
      <c r="R35" s="10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</row>
    <row r="36" spans="1:49" ht="27.95" customHeight="1">
      <c r="A36" s="45" t="s">
        <v>269</v>
      </c>
      <c r="B36" s="34" t="s">
        <v>39</v>
      </c>
      <c r="C36" s="35" t="s">
        <v>92</v>
      </c>
      <c r="D36" s="36" t="s">
        <v>24</v>
      </c>
      <c r="E36" s="37">
        <v>714</v>
      </c>
      <c r="F36" s="37">
        <v>1298</v>
      </c>
      <c r="G36" s="49">
        <f t="shared" si="0"/>
        <v>2012</v>
      </c>
      <c r="H36" s="13"/>
      <c r="I36" s="9"/>
      <c r="J36" s="10"/>
      <c r="K36" s="10"/>
      <c r="L36" s="10"/>
      <c r="M36" s="10"/>
      <c r="N36" s="10"/>
      <c r="O36" s="10"/>
      <c r="P36" s="10"/>
      <c r="Q36" s="10"/>
      <c r="R36" s="10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</row>
    <row r="37" spans="1:49" ht="27.95" customHeight="1">
      <c r="A37" s="45" t="s">
        <v>270</v>
      </c>
      <c r="B37" s="34" t="s">
        <v>66</v>
      </c>
      <c r="C37" s="35" t="s">
        <v>118</v>
      </c>
      <c r="D37" s="36" t="s">
        <v>24</v>
      </c>
      <c r="E37" s="37">
        <v>50</v>
      </c>
      <c r="F37" s="37">
        <v>243</v>
      </c>
      <c r="G37" s="49">
        <f t="shared" si="0"/>
        <v>293</v>
      </c>
      <c r="H37" s="13"/>
      <c r="I37" s="9"/>
      <c r="J37" s="10"/>
      <c r="K37" s="10"/>
      <c r="L37" s="10"/>
      <c r="M37" s="10"/>
      <c r="N37" s="10"/>
      <c r="O37" s="10"/>
      <c r="P37" s="10"/>
      <c r="Q37" s="10"/>
      <c r="R37" s="10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</row>
    <row r="38" spans="1:49" ht="27.95" customHeight="1">
      <c r="A38" s="45" t="s">
        <v>271</v>
      </c>
      <c r="B38" s="34" t="s">
        <v>49</v>
      </c>
      <c r="C38" s="35" t="s">
        <v>103</v>
      </c>
      <c r="D38" s="36" t="s">
        <v>24</v>
      </c>
      <c r="E38" s="37">
        <v>164</v>
      </c>
      <c r="F38" s="37">
        <v>84</v>
      </c>
      <c r="G38" s="49">
        <f t="shared" si="0"/>
        <v>248</v>
      </c>
      <c r="H38" s="13"/>
      <c r="I38" s="9"/>
      <c r="J38" s="10"/>
      <c r="K38" s="10"/>
      <c r="L38" s="10"/>
      <c r="M38" s="10"/>
      <c r="N38" s="10"/>
      <c r="O38" s="10"/>
      <c r="P38" s="10"/>
      <c r="Q38" s="10"/>
      <c r="R38" s="10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</row>
    <row r="39" spans="1:49" ht="27.95" customHeight="1">
      <c r="A39" s="45" t="s">
        <v>272</v>
      </c>
      <c r="B39" s="34" t="s">
        <v>81</v>
      </c>
      <c r="C39" s="35" t="s">
        <v>133</v>
      </c>
      <c r="D39" s="36" t="s">
        <v>24</v>
      </c>
      <c r="E39" s="37">
        <v>89</v>
      </c>
      <c r="F39" s="37">
        <v>79</v>
      </c>
      <c r="G39" s="49">
        <f t="shared" si="0"/>
        <v>168</v>
      </c>
      <c r="H39" s="13"/>
      <c r="I39" s="9"/>
      <c r="J39" s="10"/>
      <c r="K39" s="10"/>
      <c r="L39" s="10"/>
      <c r="M39" s="10"/>
      <c r="N39" s="10"/>
      <c r="O39" s="10"/>
      <c r="P39" s="10"/>
      <c r="Q39" s="10"/>
      <c r="R39" s="10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</row>
    <row r="40" spans="1:49" ht="27.95" customHeight="1">
      <c r="A40" s="45" t="s">
        <v>273</v>
      </c>
      <c r="B40" s="34" t="s">
        <v>41</v>
      </c>
      <c r="C40" s="35" t="s">
        <v>94</v>
      </c>
      <c r="D40" s="36" t="s">
        <v>24</v>
      </c>
      <c r="E40" s="37">
        <v>834</v>
      </c>
      <c r="F40" s="37">
        <v>1577</v>
      </c>
      <c r="G40" s="49">
        <f t="shared" si="0"/>
        <v>2411</v>
      </c>
      <c r="H40" s="13"/>
      <c r="I40" s="9"/>
      <c r="J40" s="10"/>
      <c r="K40" s="10"/>
      <c r="L40" s="10"/>
      <c r="M40" s="10"/>
      <c r="N40" s="10"/>
      <c r="O40" s="10"/>
      <c r="P40" s="10"/>
      <c r="Q40" s="10"/>
      <c r="R40" s="10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</row>
    <row r="41" spans="1:49" ht="27.95" customHeight="1">
      <c r="A41" s="45" t="s">
        <v>274</v>
      </c>
      <c r="B41" s="34" t="s">
        <v>75</v>
      </c>
      <c r="C41" s="35" t="s">
        <v>127</v>
      </c>
      <c r="D41" s="36" t="s">
        <v>24</v>
      </c>
      <c r="E41" s="37">
        <v>441</v>
      </c>
      <c r="F41" s="37">
        <v>248</v>
      </c>
      <c r="G41" s="49">
        <f t="shared" si="0"/>
        <v>689</v>
      </c>
      <c r="H41" s="13"/>
      <c r="I41" s="9"/>
      <c r="J41" s="10"/>
      <c r="K41" s="10"/>
      <c r="L41" s="10"/>
      <c r="M41" s="10"/>
      <c r="N41" s="10"/>
      <c r="O41" s="10"/>
      <c r="P41" s="10"/>
      <c r="Q41" s="10"/>
      <c r="R41" s="10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</row>
    <row r="42" spans="1:49" ht="27.95" customHeight="1">
      <c r="A42" s="45" t="s">
        <v>275</v>
      </c>
      <c r="B42" s="34" t="s">
        <v>44</v>
      </c>
      <c r="C42" s="35" t="s">
        <v>97</v>
      </c>
      <c r="D42" s="36" t="s">
        <v>24</v>
      </c>
      <c r="E42" s="37">
        <v>410</v>
      </c>
      <c r="F42" s="37">
        <v>594</v>
      </c>
      <c r="G42" s="49">
        <f t="shared" si="0"/>
        <v>1004</v>
      </c>
      <c r="H42" s="13"/>
      <c r="I42" s="9"/>
      <c r="J42" s="10"/>
      <c r="K42" s="10"/>
      <c r="L42" s="10"/>
      <c r="M42" s="10"/>
      <c r="N42" s="10"/>
      <c r="O42" s="10"/>
      <c r="P42" s="10"/>
      <c r="Q42" s="10"/>
      <c r="R42" s="10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</row>
    <row r="43" spans="1:49" ht="27.95" customHeight="1">
      <c r="A43" s="45" t="s">
        <v>276</v>
      </c>
      <c r="B43" s="34" t="s">
        <v>62</v>
      </c>
      <c r="C43" s="35" t="s">
        <v>114</v>
      </c>
      <c r="D43" s="36" t="s">
        <v>24</v>
      </c>
      <c r="E43" s="37">
        <v>121</v>
      </c>
      <c r="F43" s="37">
        <v>244</v>
      </c>
      <c r="G43" s="49">
        <f t="shared" si="0"/>
        <v>365</v>
      </c>
      <c r="H43" s="13"/>
      <c r="I43" s="9"/>
      <c r="J43" s="10"/>
      <c r="K43" s="10"/>
      <c r="L43" s="10"/>
      <c r="M43" s="10"/>
      <c r="N43" s="10"/>
      <c r="O43" s="10"/>
      <c r="P43" s="10"/>
      <c r="Q43" s="10"/>
      <c r="R43" s="10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</row>
    <row r="44" spans="1:49" ht="27.95" customHeight="1">
      <c r="A44" s="45" t="s">
        <v>277</v>
      </c>
      <c r="B44" s="34" t="s">
        <v>68</v>
      </c>
      <c r="C44" s="35" t="s">
        <v>120</v>
      </c>
      <c r="D44" s="36" t="s">
        <v>24</v>
      </c>
      <c r="E44" s="37">
        <v>249</v>
      </c>
      <c r="F44" s="37">
        <v>456</v>
      </c>
      <c r="G44" s="49">
        <f t="shared" si="0"/>
        <v>705</v>
      </c>
      <c r="H44" s="13"/>
      <c r="I44" s="9"/>
      <c r="J44" s="10"/>
      <c r="K44" s="10"/>
      <c r="L44" s="10"/>
      <c r="M44" s="10"/>
      <c r="N44" s="10"/>
      <c r="O44" s="10"/>
      <c r="P44" s="10"/>
      <c r="Q44" s="10"/>
      <c r="R44" s="10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</row>
    <row r="45" spans="1:49" ht="27.95" customHeight="1">
      <c r="A45" s="45" t="s">
        <v>278</v>
      </c>
      <c r="B45" s="34" t="s">
        <v>60</v>
      </c>
      <c r="C45" s="35" t="s">
        <v>112</v>
      </c>
      <c r="D45" s="36" t="s">
        <v>24</v>
      </c>
      <c r="E45" s="37">
        <v>897</v>
      </c>
      <c r="F45" s="37">
        <v>1104</v>
      </c>
      <c r="G45" s="49">
        <f t="shared" si="0"/>
        <v>2001</v>
      </c>
      <c r="H45" s="13"/>
      <c r="I45" s="9"/>
      <c r="J45" s="10"/>
      <c r="K45" s="10"/>
      <c r="L45" s="10"/>
      <c r="M45" s="10"/>
      <c r="N45" s="10"/>
      <c r="O45" s="10"/>
      <c r="P45" s="10"/>
      <c r="Q45" s="10"/>
      <c r="R45" s="10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</row>
    <row r="46" spans="1:49" ht="27.95" customHeight="1">
      <c r="A46" s="45" t="s">
        <v>279</v>
      </c>
      <c r="B46" s="34" t="s">
        <v>59</v>
      </c>
      <c r="C46" s="35" t="s">
        <v>111</v>
      </c>
      <c r="D46" s="36" t="s">
        <v>24</v>
      </c>
      <c r="E46" s="37">
        <v>147</v>
      </c>
      <c r="F46" s="37">
        <v>179</v>
      </c>
      <c r="G46" s="49">
        <f t="shared" si="0"/>
        <v>326</v>
      </c>
      <c r="H46" s="13"/>
      <c r="I46" s="9"/>
      <c r="J46" s="10"/>
      <c r="K46" s="10"/>
      <c r="L46" s="10"/>
      <c r="M46" s="10"/>
      <c r="N46" s="10"/>
      <c r="O46" s="10"/>
      <c r="P46" s="10"/>
      <c r="Q46" s="10"/>
      <c r="R46" s="10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</row>
    <row r="47" spans="1:49" ht="27.95" customHeight="1">
      <c r="A47" s="45" t="s">
        <v>280</v>
      </c>
      <c r="B47" s="34" t="s">
        <v>40</v>
      </c>
      <c r="C47" s="35" t="s">
        <v>93</v>
      </c>
      <c r="D47" s="36" t="s">
        <v>24</v>
      </c>
      <c r="E47" s="37">
        <v>219</v>
      </c>
      <c r="F47" s="37">
        <v>147</v>
      </c>
      <c r="G47" s="49">
        <f t="shared" si="0"/>
        <v>366</v>
      </c>
      <c r="H47" s="13"/>
      <c r="I47" s="9"/>
      <c r="J47" s="10"/>
      <c r="K47" s="10"/>
      <c r="L47" s="10"/>
      <c r="M47" s="10"/>
      <c r="N47" s="10"/>
      <c r="O47" s="10"/>
      <c r="P47" s="10"/>
      <c r="Q47" s="10"/>
      <c r="R47" s="10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</row>
    <row r="48" spans="1:49" ht="27.95" customHeight="1">
      <c r="A48" s="45" t="s">
        <v>284</v>
      </c>
      <c r="B48" s="34" t="s">
        <v>47</v>
      </c>
      <c r="C48" s="35" t="s">
        <v>100</v>
      </c>
      <c r="D48" s="36" t="s">
        <v>24</v>
      </c>
      <c r="E48" s="37">
        <v>310</v>
      </c>
      <c r="F48" s="37">
        <v>597</v>
      </c>
      <c r="G48" s="49">
        <f t="shared" si="0"/>
        <v>907</v>
      </c>
      <c r="H48" s="13"/>
      <c r="I48" s="9"/>
      <c r="J48" s="10"/>
      <c r="K48" s="10"/>
      <c r="L48" s="10"/>
      <c r="M48" s="10"/>
      <c r="N48" s="10"/>
      <c r="O48" s="10"/>
      <c r="P48" s="10"/>
      <c r="Q48" s="10"/>
      <c r="R48" s="10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</row>
    <row r="49" spans="1:49" ht="27.95" customHeight="1">
      <c r="A49" s="45" t="s">
        <v>285</v>
      </c>
      <c r="B49" s="34" t="s">
        <v>57</v>
      </c>
      <c r="C49" s="35" t="s">
        <v>109</v>
      </c>
      <c r="D49" s="36" t="s">
        <v>24</v>
      </c>
      <c r="E49" s="37">
        <v>558</v>
      </c>
      <c r="F49" s="37">
        <v>327</v>
      </c>
      <c r="G49" s="49">
        <f t="shared" si="0"/>
        <v>885</v>
      </c>
      <c r="H49" s="13"/>
      <c r="I49" s="47"/>
      <c r="J49" s="10"/>
      <c r="K49" s="10"/>
      <c r="L49" s="10"/>
      <c r="M49" s="10"/>
      <c r="N49" s="10"/>
      <c r="O49" s="10"/>
      <c r="P49" s="10"/>
      <c r="Q49" s="10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</row>
    <row r="50" spans="1:49" ht="27.95" customHeight="1">
      <c r="A50" s="45" t="s">
        <v>286</v>
      </c>
      <c r="B50" s="34" t="s">
        <v>61</v>
      </c>
      <c r="C50" s="35" t="s">
        <v>113</v>
      </c>
      <c r="D50" s="36" t="s">
        <v>24</v>
      </c>
      <c r="E50" s="37">
        <v>205</v>
      </c>
      <c r="F50" s="37">
        <v>252</v>
      </c>
      <c r="G50" s="49">
        <f t="shared" si="0"/>
        <v>457</v>
      </c>
      <c r="H50" s="13"/>
      <c r="I50" s="9"/>
      <c r="J50" s="10"/>
      <c r="K50" s="10"/>
      <c r="L50" s="10"/>
      <c r="M50" s="10"/>
      <c r="N50" s="10"/>
      <c r="O50" s="10"/>
      <c r="P50" s="10"/>
      <c r="Q50" s="10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</row>
    <row r="51" spans="1:49" ht="27.95" customHeight="1">
      <c r="A51" s="57" t="s">
        <v>287</v>
      </c>
      <c r="B51" s="58" t="s">
        <v>314</v>
      </c>
      <c r="C51" s="59" t="s">
        <v>315</v>
      </c>
      <c r="D51" s="60" t="s">
        <v>221</v>
      </c>
      <c r="E51" s="61">
        <v>815</v>
      </c>
      <c r="F51" s="61">
        <v>498</v>
      </c>
      <c r="G51" s="62">
        <f t="shared" si="0"/>
        <v>1313</v>
      </c>
      <c r="H51" s="13"/>
      <c r="I51" s="9"/>
      <c r="J51" s="10"/>
      <c r="K51" s="10"/>
      <c r="L51" s="10"/>
      <c r="M51" s="10"/>
      <c r="N51" s="10"/>
      <c r="O51" s="10"/>
      <c r="P51" s="10"/>
      <c r="Q51" s="10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</row>
    <row r="52" spans="1:49" ht="27.95" customHeight="1">
      <c r="A52" s="57" t="s">
        <v>288</v>
      </c>
      <c r="B52" s="63" t="s">
        <v>312</v>
      </c>
      <c r="C52" s="59" t="s">
        <v>313</v>
      </c>
      <c r="D52" s="60" t="s">
        <v>221</v>
      </c>
      <c r="E52" s="61">
        <v>121</v>
      </c>
      <c r="F52" s="61">
        <v>1107</v>
      </c>
      <c r="G52" s="62">
        <f t="shared" si="0"/>
        <v>1228</v>
      </c>
      <c r="H52" s="13"/>
      <c r="I52" s="9"/>
      <c r="J52" s="10"/>
      <c r="K52" s="10"/>
      <c r="L52" s="10"/>
      <c r="M52" s="10"/>
      <c r="N52" s="10"/>
      <c r="O52" s="10"/>
      <c r="P52" s="10"/>
      <c r="Q52" s="10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</row>
    <row r="53" spans="1:49" ht="27.95" customHeight="1">
      <c r="A53" s="57" t="s">
        <v>289</v>
      </c>
      <c r="B53" s="63" t="s">
        <v>83</v>
      </c>
      <c r="C53" s="59" t="s">
        <v>135</v>
      </c>
      <c r="D53" s="60" t="s">
        <v>221</v>
      </c>
      <c r="E53" s="61">
        <v>545</v>
      </c>
      <c r="F53" s="61">
        <v>698</v>
      </c>
      <c r="G53" s="62">
        <f t="shared" si="0"/>
        <v>1243</v>
      </c>
      <c r="H53" s="13"/>
      <c r="I53" s="9"/>
      <c r="J53" s="10"/>
      <c r="K53" s="10"/>
      <c r="L53" s="12"/>
      <c r="M53" s="12"/>
      <c r="N53" s="12"/>
      <c r="O53" s="10"/>
      <c r="P53" s="10"/>
      <c r="Q53" s="10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</row>
    <row r="54" spans="1:49" ht="27.95" customHeight="1">
      <c r="A54" s="57" t="s">
        <v>290</v>
      </c>
      <c r="B54" s="63" t="s">
        <v>74</v>
      </c>
      <c r="C54" s="59" t="s">
        <v>126</v>
      </c>
      <c r="D54" s="60" t="s">
        <v>221</v>
      </c>
      <c r="E54" s="61">
        <v>517</v>
      </c>
      <c r="F54" s="61">
        <v>89</v>
      </c>
      <c r="G54" s="62">
        <f t="shared" si="0"/>
        <v>606</v>
      </c>
      <c r="H54" s="13"/>
      <c r="I54" s="9"/>
      <c r="J54" s="10"/>
      <c r="K54" s="10"/>
      <c r="L54" s="10"/>
      <c r="M54" s="10"/>
      <c r="N54" s="10"/>
      <c r="O54" s="10"/>
      <c r="P54" s="10"/>
      <c r="Q54" s="10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</row>
    <row r="55" spans="1:49" ht="27.95" customHeight="1">
      <c r="A55" s="57" t="s">
        <v>291</v>
      </c>
      <c r="B55" s="63" t="s">
        <v>31</v>
      </c>
      <c r="C55" s="59" t="s">
        <v>32</v>
      </c>
      <c r="D55" s="60" t="s">
        <v>221</v>
      </c>
      <c r="E55" s="61">
        <v>318</v>
      </c>
      <c r="F55" s="61">
        <v>204</v>
      </c>
      <c r="G55" s="62">
        <f t="shared" si="0"/>
        <v>522</v>
      </c>
      <c r="H55" s="13"/>
      <c r="I55" s="9"/>
      <c r="J55" s="10"/>
      <c r="K55" s="10"/>
      <c r="L55" s="10"/>
      <c r="M55" s="10"/>
      <c r="N55" s="10"/>
      <c r="O55" s="10"/>
      <c r="P55" s="10"/>
      <c r="Q55" s="10"/>
      <c r="R55" s="10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</row>
    <row r="56" spans="1:49" ht="27.95" customHeight="1">
      <c r="A56" s="57" t="s">
        <v>292</v>
      </c>
      <c r="B56" s="63" t="s">
        <v>76</v>
      </c>
      <c r="C56" s="59" t="s">
        <v>128</v>
      </c>
      <c r="D56" s="60" t="s">
        <v>221</v>
      </c>
      <c r="E56" s="61">
        <v>258</v>
      </c>
      <c r="F56" s="61">
        <v>237</v>
      </c>
      <c r="G56" s="62">
        <f t="shared" si="0"/>
        <v>495</v>
      </c>
      <c r="H56" s="13"/>
      <c r="I56" s="9"/>
      <c r="J56" s="10"/>
      <c r="K56" s="10"/>
      <c r="L56" s="10"/>
      <c r="M56" s="10"/>
      <c r="N56" s="10"/>
      <c r="O56" s="10"/>
      <c r="P56" s="10"/>
      <c r="Q56" s="10"/>
      <c r="R56" s="10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</row>
    <row r="57" spans="1:49" ht="27.95" customHeight="1">
      <c r="A57" s="57" t="s">
        <v>293</v>
      </c>
      <c r="B57" s="63" t="s">
        <v>56</v>
      </c>
      <c r="C57" s="59" t="s">
        <v>108</v>
      </c>
      <c r="D57" s="60" t="s">
        <v>221</v>
      </c>
      <c r="E57" s="61">
        <v>206</v>
      </c>
      <c r="F57" s="61">
        <v>226</v>
      </c>
      <c r="G57" s="62">
        <f t="shared" si="0"/>
        <v>432</v>
      </c>
      <c r="H57" s="13"/>
      <c r="I57" s="9" t="e">
        <f>SUM(#REF!)</f>
        <v>#REF!</v>
      </c>
      <c r="J57" s="10"/>
      <c r="K57" s="10"/>
      <c r="L57" s="10"/>
      <c r="M57" s="10"/>
      <c r="N57" s="10"/>
      <c r="O57" s="10"/>
      <c r="P57" s="10"/>
      <c r="Q57" s="10"/>
      <c r="R57" s="10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</row>
    <row r="58" spans="1:49" ht="27.95" customHeight="1">
      <c r="A58" s="57" t="s">
        <v>294</v>
      </c>
      <c r="B58" s="63" t="s">
        <v>79</v>
      </c>
      <c r="C58" s="59" t="s">
        <v>131</v>
      </c>
      <c r="D58" s="60" t="s">
        <v>221</v>
      </c>
      <c r="E58" s="61">
        <v>450</v>
      </c>
      <c r="F58" s="61">
        <v>259</v>
      </c>
      <c r="G58" s="62">
        <f t="shared" si="0"/>
        <v>709</v>
      </c>
      <c r="H58" s="13"/>
      <c r="I58" s="9"/>
      <c r="J58" s="10"/>
      <c r="K58" s="10"/>
      <c r="L58" s="10"/>
      <c r="M58" s="10"/>
      <c r="N58" s="10"/>
      <c r="O58" s="10"/>
      <c r="P58" s="10"/>
      <c r="Q58" s="10"/>
      <c r="R58" s="10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</row>
    <row r="59" spans="1:49" ht="27.95" customHeight="1">
      <c r="A59" s="57" t="s">
        <v>295</v>
      </c>
      <c r="B59" s="63" t="s">
        <v>53</v>
      </c>
      <c r="C59" s="59" t="s">
        <v>106</v>
      </c>
      <c r="D59" s="60" t="s">
        <v>221</v>
      </c>
      <c r="E59" s="61">
        <v>849</v>
      </c>
      <c r="F59" s="61">
        <v>1079</v>
      </c>
      <c r="G59" s="62">
        <f t="shared" si="0"/>
        <v>1928</v>
      </c>
      <c r="H59" s="13"/>
      <c r="I59" s="9"/>
      <c r="J59" s="10"/>
      <c r="K59" s="10"/>
      <c r="L59" s="10"/>
      <c r="M59" s="10"/>
      <c r="N59" s="10"/>
      <c r="O59" s="10"/>
      <c r="P59" s="10"/>
      <c r="Q59" s="10"/>
      <c r="R59" s="10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</row>
    <row r="60" spans="1:49" ht="27.95" customHeight="1">
      <c r="A60" s="57" t="s">
        <v>296</v>
      </c>
      <c r="B60" s="63" t="s">
        <v>77</v>
      </c>
      <c r="C60" s="59" t="s">
        <v>129</v>
      </c>
      <c r="D60" s="60" t="s">
        <v>221</v>
      </c>
      <c r="E60" s="61">
        <v>517</v>
      </c>
      <c r="F60" s="61">
        <v>447</v>
      </c>
      <c r="G60" s="62">
        <f t="shared" si="0"/>
        <v>964</v>
      </c>
      <c r="H60" s="13"/>
      <c r="I60" s="9"/>
      <c r="J60" s="10"/>
      <c r="K60" s="10"/>
      <c r="L60" s="10"/>
      <c r="M60" s="10"/>
      <c r="N60" s="10"/>
      <c r="O60" s="10"/>
      <c r="P60" s="10"/>
      <c r="Q60" s="10"/>
      <c r="R60" s="10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</row>
    <row r="61" spans="1:49" ht="27.95" customHeight="1">
      <c r="A61" s="57" t="s">
        <v>297</v>
      </c>
      <c r="B61" s="63" t="s">
        <v>67</v>
      </c>
      <c r="C61" s="59" t="s">
        <v>119</v>
      </c>
      <c r="D61" s="60" t="s">
        <v>221</v>
      </c>
      <c r="E61" s="61">
        <v>473</v>
      </c>
      <c r="F61" s="61">
        <v>423</v>
      </c>
      <c r="G61" s="62">
        <f t="shared" si="0"/>
        <v>896</v>
      </c>
      <c r="H61" s="13"/>
      <c r="I61" s="9"/>
      <c r="J61" s="10"/>
      <c r="K61" s="10"/>
      <c r="L61" s="10"/>
      <c r="M61" s="10"/>
      <c r="N61" s="10"/>
      <c r="O61" s="10"/>
      <c r="P61" s="10"/>
      <c r="Q61" s="10"/>
      <c r="R61" s="10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</row>
    <row r="62" spans="1:49" ht="27.95" customHeight="1">
      <c r="A62" s="57" t="s">
        <v>298</v>
      </c>
      <c r="B62" s="63" t="s">
        <v>73</v>
      </c>
      <c r="C62" s="59" t="s">
        <v>125</v>
      </c>
      <c r="D62" s="60" t="s">
        <v>221</v>
      </c>
      <c r="E62" s="61">
        <v>1344</v>
      </c>
      <c r="F62" s="61">
        <v>1247</v>
      </c>
      <c r="G62" s="62">
        <f t="shared" si="0"/>
        <v>2591</v>
      </c>
      <c r="H62" s="13"/>
      <c r="I62" s="9"/>
      <c r="J62" s="10"/>
      <c r="K62" s="10"/>
      <c r="L62" s="10"/>
      <c r="M62" s="10"/>
      <c r="N62" s="10"/>
      <c r="O62" s="10"/>
      <c r="P62" s="10"/>
      <c r="Q62" s="10"/>
      <c r="R62" s="10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</row>
    <row r="63" spans="1:49" ht="27.95" customHeight="1">
      <c r="A63" s="57" t="s">
        <v>299</v>
      </c>
      <c r="B63" s="63" t="s">
        <v>52</v>
      </c>
      <c r="C63" s="59" t="s">
        <v>105</v>
      </c>
      <c r="D63" s="60" t="s">
        <v>221</v>
      </c>
      <c r="E63" s="61">
        <v>297</v>
      </c>
      <c r="F63" s="61">
        <v>603</v>
      </c>
      <c r="G63" s="62">
        <f t="shared" si="0"/>
        <v>900</v>
      </c>
      <c r="H63" s="13"/>
      <c r="I63" s="9"/>
      <c r="J63" s="10"/>
      <c r="K63" s="10"/>
      <c r="L63" s="10"/>
      <c r="M63" s="10"/>
      <c r="N63" s="10"/>
      <c r="O63" s="10"/>
      <c r="P63" s="10"/>
      <c r="Q63" s="10"/>
      <c r="R63" s="10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</row>
    <row r="64" spans="1:49" ht="27.95" customHeight="1">
      <c r="A64" s="57" t="s">
        <v>300</v>
      </c>
      <c r="B64" s="63" t="s">
        <v>84</v>
      </c>
      <c r="C64" s="59" t="s">
        <v>136</v>
      </c>
      <c r="D64" s="60" t="s">
        <v>221</v>
      </c>
      <c r="E64" s="61">
        <v>246</v>
      </c>
      <c r="F64" s="61">
        <v>49</v>
      </c>
      <c r="G64" s="62">
        <f t="shared" si="0"/>
        <v>295</v>
      </c>
      <c r="H64" s="13"/>
      <c r="I64" s="9"/>
      <c r="J64" s="10"/>
      <c r="K64" s="10"/>
      <c r="L64" s="10"/>
      <c r="M64" s="10"/>
      <c r="N64" s="10"/>
      <c r="O64" s="10"/>
      <c r="P64" s="10"/>
      <c r="Q64" s="10"/>
      <c r="R64" s="10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</row>
    <row r="65" spans="1:49" ht="27.95" customHeight="1">
      <c r="A65" s="57" t="s">
        <v>301</v>
      </c>
      <c r="B65" s="63" t="s">
        <v>63</v>
      </c>
      <c r="C65" s="59" t="s">
        <v>115</v>
      </c>
      <c r="D65" s="60" t="s">
        <v>221</v>
      </c>
      <c r="E65" s="61">
        <v>817</v>
      </c>
      <c r="F65" s="61">
        <v>416</v>
      </c>
      <c r="G65" s="62">
        <f t="shared" si="0"/>
        <v>1233</v>
      </c>
      <c r="H65" s="13"/>
      <c r="I65" s="9"/>
      <c r="J65" s="10"/>
      <c r="K65" s="10"/>
      <c r="L65" s="10"/>
      <c r="M65" s="10"/>
      <c r="N65" s="10"/>
      <c r="O65" s="10"/>
      <c r="P65" s="10"/>
      <c r="Q65" s="10"/>
      <c r="R65" s="10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</row>
    <row r="66" spans="1:49" ht="27.95" customHeight="1">
      <c r="A66" s="57" t="s">
        <v>302</v>
      </c>
      <c r="B66" s="63" t="s">
        <v>65</v>
      </c>
      <c r="C66" s="59" t="s">
        <v>117</v>
      </c>
      <c r="D66" s="60" t="s">
        <v>221</v>
      </c>
      <c r="E66" s="61">
        <v>87</v>
      </c>
      <c r="F66" s="61">
        <v>59</v>
      </c>
      <c r="G66" s="62">
        <f t="shared" si="0"/>
        <v>146</v>
      </c>
      <c r="H66" s="13"/>
      <c r="I66" s="9"/>
      <c r="J66" s="10"/>
      <c r="K66" s="10"/>
      <c r="L66" s="10"/>
      <c r="M66" s="10"/>
      <c r="N66" s="10"/>
      <c r="O66" s="10"/>
      <c r="P66" s="10"/>
      <c r="Q66" s="10"/>
      <c r="R66" s="10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</row>
    <row r="67" spans="1:49" ht="27.95" customHeight="1">
      <c r="A67" s="57" t="s">
        <v>303</v>
      </c>
      <c r="B67" s="63" t="s">
        <v>71</v>
      </c>
      <c r="C67" s="59" t="s">
        <v>123</v>
      </c>
      <c r="D67" s="60" t="s">
        <v>221</v>
      </c>
      <c r="E67" s="61">
        <v>592</v>
      </c>
      <c r="F67" s="61">
        <v>87</v>
      </c>
      <c r="G67" s="62">
        <f t="shared" si="0"/>
        <v>679</v>
      </c>
      <c r="H67" s="13"/>
      <c r="I67" s="9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</row>
    <row r="68" spans="1:49" ht="27.95" customHeight="1">
      <c r="A68" s="57" t="s">
        <v>304</v>
      </c>
      <c r="B68" s="63" t="s">
        <v>70</v>
      </c>
      <c r="C68" s="59" t="s">
        <v>122</v>
      </c>
      <c r="D68" s="60" t="s">
        <v>221</v>
      </c>
      <c r="E68" s="61">
        <v>324</v>
      </c>
      <c r="F68" s="61">
        <v>240</v>
      </c>
      <c r="G68" s="62">
        <f t="shared" si="0"/>
        <v>564</v>
      </c>
      <c r="H68" s="13"/>
      <c r="I68" s="9"/>
      <c r="J68" s="10"/>
      <c r="K68" s="10"/>
      <c r="L68" s="10"/>
      <c r="M68" s="10"/>
      <c r="N68" s="10"/>
      <c r="O68" s="10"/>
      <c r="P68" s="10"/>
      <c r="Q68" s="10"/>
      <c r="R68" s="10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</row>
    <row r="69" spans="1:49" ht="27.95" customHeight="1">
      <c r="A69" s="57" t="s">
        <v>305</v>
      </c>
      <c r="B69" s="63" t="s">
        <v>69</v>
      </c>
      <c r="C69" s="59" t="s">
        <v>121</v>
      </c>
      <c r="D69" s="60" t="s">
        <v>221</v>
      </c>
      <c r="E69" s="61">
        <v>249</v>
      </c>
      <c r="F69" s="61">
        <v>747</v>
      </c>
      <c r="G69" s="62">
        <f t="shared" ref="G69:G98" si="1">SUM(E69:F69)</f>
        <v>996</v>
      </c>
      <c r="H69" s="13"/>
      <c r="I69" s="9" t="e">
        <f>SUM(#REF!)</f>
        <v>#REF!</v>
      </c>
      <c r="J69" s="10"/>
      <c r="K69" s="10"/>
      <c r="L69" s="10"/>
      <c r="M69" s="10"/>
      <c r="N69" s="10"/>
      <c r="O69" s="10"/>
      <c r="P69" s="10"/>
      <c r="Q69" s="10"/>
      <c r="R69" s="10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</row>
    <row r="70" spans="1:49" ht="27.95" customHeight="1">
      <c r="A70" s="57" t="s">
        <v>306</v>
      </c>
      <c r="B70" s="63" t="s">
        <v>72</v>
      </c>
      <c r="C70" s="59" t="s">
        <v>124</v>
      </c>
      <c r="D70" s="60" t="s">
        <v>221</v>
      </c>
      <c r="E70" s="61">
        <v>1014</v>
      </c>
      <c r="F70" s="61">
        <v>559</v>
      </c>
      <c r="G70" s="62">
        <f t="shared" si="1"/>
        <v>1573</v>
      </c>
      <c r="H70" s="13"/>
      <c r="I70" s="9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</row>
    <row r="71" spans="1:49" ht="27.95" customHeight="1">
      <c r="A71" s="57" t="s">
        <v>307</v>
      </c>
      <c r="B71" s="63" t="s">
        <v>42</v>
      </c>
      <c r="C71" s="59" t="s">
        <v>95</v>
      </c>
      <c r="D71" s="60" t="s">
        <v>221</v>
      </c>
      <c r="E71" s="61">
        <v>401</v>
      </c>
      <c r="F71" s="61">
        <v>714</v>
      </c>
      <c r="G71" s="62">
        <f t="shared" si="1"/>
        <v>1115</v>
      </c>
      <c r="H71" s="13"/>
      <c r="I71" s="9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</row>
    <row r="72" spans="1:49" ht="27.95" customHeight="1">
      <c r="A72" s="57" t="s">
        <v>308</v>
      </c>
      <c r="B72" s="63" t="s">
        <v>50</v>
      </c>
      <c r="C72" s="59" t="s">
        <v>102</v>
      </c>
      <c r="D72" s="60" t="s">
        <v>221</v>
      </c>
      <c r="E72" s="61">
        <v>14</v>
      </c>
      <c r="F72" s="61">
        <v>4</v>
      </c>
      <c r="G72" s="62">
        <f t="shared" si="1"/>
        <v>18</v>
      </c>
      <c r="H72" s="13"/>
      <c r="I72" s="9"/>
      <c r="J72" s="10"/>
      <c r="K72" s="10"/>
      <c r="L72" s="10"/>
      <c r="M72" s="10"/>
      <c r="N72" s="10"/>
      <c r="O72" s="10"/>
      <c r="P72" s="10"/>
      <c r="Q72" s="10"/>
      <c r="R72" s="10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</row>
    <row r="73" spans="1:49" ht="27.95" customHeight="1">
      <c r="A73" s="57" t="s">
        <v>309</v>
      </c>
      <c r="B73" s="64" t="s">
        <v>55</v>
      </c>
      <c r="C73" s="59" t="s">
        <v>107</v>
      </c>
      <c r="D73" s="60" t="s">
        <v>221</v>
      </c>
      <c r="E73" s="61">
        <v>59</v>
      </c>
      <c r="F73" s="61">
        <v>23</v>
      </c>
      <c r="G73" s="62">
        <f t="shared" si="1"/>
        <v>82</v>
      </c>
      <c r="H73" s="13"/>
      <c r="I73" s="9"/>
      <c r="J73" s="10"/>
      <c r="K73" s="10"/>
      <c r="L73" s="10"/>
      <c r="M73" s="10"/>
      <c r="N73" s="10"/>
      <c r="O73" s="10"/>
      <c r="P73" s="10"/>
      <c r="Q73" s="10"/>
      <c r="R73" s="10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</row>
    <row r="74" spans="1:49" ht="27.95" customHeight="1">
      <c r="A74" s="50" t="s">
        <v>171</v>
      </c>
      <c r="B74" s="51" t="s">
        <v>138</v>
      </c>
      <c r="C74" s="52" t="s">
        <v>141</v>
      </c>
      <c r="D74" s="53" t="s">
        <v>170</v>
      </c>
      <c r="E74" s="54">
        <v>64</v>
      </c>
      <c r="F74" s="54">
        <v>1947</v>
      </c>
      <c r="G74" s="55">
        <f t="shared" si="1"/>
        <v>2011</v>
      </c>
      <c r="H74" s="13"/>
      <c r="I74" s="9"/>
      <c r="J74" s="10"/>
      <c r="K74" s="10"/>
      <c r="L74" s="10"/>
      <c r="M74" s="10"/>
      <c r="N74" s="10"/>
      <c r="O74" s="10"/>
      <c r="P74" s="10"/>
      <c r="Q74" s="10"/>
      <c r="R74" s="10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</row>
    <row r="75" spans="1:49" ht="27.95" customHeight="1">
      <c r="A75" s="50" t="s">
        <v>172</v>
      </c>
      <c r="B75" s="51" t="s">
        <v>139</v>
      </c>
      <c r="C75" s="52" t="s">
        <v>207</v>
      </c>
      <c r="D75" s="53" t="s">
        <v>170</v>
      </c>
      <c r="E75" s="54">
        <v>877</v>
      </c>
      <c r="F75" s="54">
        <v>511</v>
      </c>
      <c r="G75" s="55">
        <f t="shared" si="1"/>
        <v>1388</v>
      </c>
      <c r="H75" s="13"/>
      <c r="I75" s="9"/>
      <c r="J75" s="10"/>
      <c r="K75" s="10"/>
      <c r="L75" s="10"/>
      <c r="M75" s="10"/>
      <c r="N75" s="10"/>
      <c r="O75" s="10"/>
      <c r="P75" s="10"/>
      <c r="Q75" s="10"/>
      <c r="R75" s="10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</row>
    <row r="76" spans="1:49" ht="27.95" customHeight="1">
      <c r="A76" s="50" t="s">
        <v>173</v>
      </c>
      <c r="B76" s="51" t="s">
        <v>143</v>
      </c>
      <c r="C76" s="52" t="s">
        <v>144</v>
      </c>
      <c r="D76" s="53" t="s">
        <v>170</v>
      </c>
      <c r="E76" s="54">
        <v>943</v>
      </c>
      <c r="F76" s="54">
        <v>701</v>
      </c>
      <c r="G76" s="55">
        <f t="shared" si="1"/>
        <v>1644</v>
      </c>
      <c r="H76" s="13"/>
      <c r="I76" s="9" t="e">
        <f>SUM(#REF!)</f>
        <v>#REF!</v>
      </c>
      <c r="J76" s="10"/>
      <c r="K76" s="10"/>
      <c r="L76" s="10"/>
      <c r="M76" s="10"/>
      <c r="N76" s="10"/>
      <c r="O76" s="10"/>
      <c r="P76" s="10"/>
      <c r="Q76" s="10"/>
      <c r="R76" s="10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</row>
    <row r="77" spans="1:49" ht="27.95" customHeight="1">
      <c r="A77" s="50" t="s">
        <v>174</v>
      </c>
      <c r="B77" s="51" t="s">
        <v>145</v>
      </c>
      <c r="C77" s="52" t="s">
        <v>146</v>
      </c>
      <c r="D77" s="53" t="s">
        <v>170</v>
      </c>
      <c r="E77" s="54">
        <v>490</v>
      </c>
      <c r="F77" s="54">
        <v>634</v>
      </c>
      <c r="G77" s="55">
        <f t="shared" si="1"/>
        <v>1124</v>
      </c>
      <c r="H77" s="13"/>
      <c r="I77" s="9"/>
      <c r="J77" s="10"/>
      <c r="K77" s="10"/>
      <c r="L77" s="10"/>
      <c r="M77" s="10"/>
      <c r="N77" s="10"/>
      <c r="O77" s="10"/>
      <c r="P77" s="10"/>
      <c r="Q77" s="10"/>
      <c r="R77" s="10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</row>
    <row r="78" spans="1:49" ht="27.95" customHeight="1">
      <c r="A78" s="50" t="s">
        <v>175</v>
      </c>
      <c r="B78" s="51" t="s">
        <v>147</v>
      </c>
      <c r="C78" s="52" t="s">
        <v>146</v>
      </c>
      <c r="D78" s="53" t="s">
        <v>170</v>
      </c>
      <c r="E78" s="54">
        <v>688</v>
      </c>
      <c r="F78" s="54">
        <v>897</v>
      </c>
      <c r="G78" s="55">
        <f t="shared" si="1"/>
        <v>1585</v>
      </c>
      <c r="H78" s="13"/>
      <c r="I78" s="9"/>
      <c r="J78" s="10"/>
      <c r="K78" s="10"/>
      <c r="L78" s="10"/>
      <c r="M78" s="10"/>
      <c r="N78" s="10"/>
      <c r="O78" s="10"/>
      <c r="P78" s="10"/>
      <c r="Q78" s="10"/>
      <c r="R78" s="10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</row>
    <row r="79" spans="1:49" ht="27.95" customHeight="1">
      <c r="A79" s="50" t="s">
        <v>176</v>
      </c>
      <c r="B79" s="51" t="s">
        <v>149</v>
      </c>
      <c r="C79" s="52" t="s">
        <v>148</v>
      </c>
      <c r="D79" s="53" t="s">
        <v>170</v>
      </c>
      <c r="E79" s="54">
        <v>349</v>
      </c>
      <c r="F79" s="54">
        <v>401</v>
      </c>
      <c r="G79" s="55">
        <f t="shared" si="1"/>
        <v>750</v>
      </c>
      <c r="H79" s="13"/>
      <c r="I79" s="9"/>
      <c r="J79" s="10"/>
      <c r="K79" s="10"/>
      <c r="L79" s="10"/>
      <c r="M79" s="10"/>
      <c r="N79" s="10"/>
      <c r="O79" s="10"/>
      <c r="P79" s="10"/>
      <c r="Q79" s="10"/>
      <c r="R79" s="10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</row>
    <row r="80" spans="1:49" ht="27.95" customHeight="1">
      <c r="A80" s="50" t="s">
        <v>177</v>
      </c>
      <c r="B80" s="51" t="s">
        <v>150</v>
      </c>
      <c r="C80" s="52" t="s">
        <v>151</v>
      </c>
      <c r="D80" s="53" t="s">
        <v>170</v>
      </c>
      <c r="E80" s="54">
        <v>306</v>
      </c>
      <c r="F80" s="54">
        <v>55</v>
      </c>
      <c r="G80" s="55">
        <f t="shared" si="1"/>
        <v>361</v>
      </c>
      <c r="H80" s="13"/>
      <c r="I80" s="9"/>
      <c r="J80" s="10"/>
      <c r="K80" s="10"/>
      <c r="L80" s="10"/>
      <c r="M80" s="10"/>
      <c r="N80" s="10"/>
      <c r="O80" s="10"/>
      <c r="P80" s="10"/>
      <c r="Q80" s="10"/>
      <c r="R80" s="10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</row>
    <row r="81" spans="1:49" ht="27.95" customHeight="1">
      <c r="A81" s="50" t="s">
        <v>178</v>
      </c>
      <c r="B81" s="51" t="s">
        <v>152</v>
      </c>
      <c r="C81" s="52" t="s">
        <v>196</v>
      </c>
      <c r="D81" s="53" t="s">
        <v>170</v>
      </c>
      <c r="E81" s="54">
        <v>44</v>
      </c>
      <c r="F81" s="54">
        <v>65</v>
      </c>
      <c r="G81" s="55">
        <f t="shared" si="1"/>
        <v>109</v>
      </c>
      <c r="H81" s="13"/>
      <c r="I81" s="9"/>
      <c r="J81" s="10"/>
      <c r="K81" s="10"/>
      <c r="L81" s="10"/>
      <c r="M81" s="10"/>
      <c r="N81" s="10"/>
      <c r="O81" s="10"/>
      <c r="P81" s="10"/>
      <c r="Q81" s="10"/>
      <c r="R81" s="10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</row>
    <row r="82" spans="1:49" ht="27.95" customHeight="1">
      <c r="A82" s="50" t="s">
        <v>179</v>
      </c>
      <c r="B82" s="51" t="s">
        <v>153</v>
      </c>
      <c r="C82" s="52" t="s">
        <v>197</v>
      </c>
      <c r="D82" s="53" t="s">
        <v>170</v>
      </c>
      <c r="E82" s="54">
        <v>887</v>
      </c>
      <c r="F82" s="54">
        <v>855</v>
      </c>
      <c r="G82" s="55">
        <f t="shared" si="1"/>
        <v>1742</v>
      </c>
      <c r="H82" s="13"/>
      <c r="I82" s="9"/>
      <c r="J82" s="10"/>
      <c r="K82" s="10"/>
      <c r="L82" s="10"/>
      <c r="M82" s="10"/>
      <c r="N82" s="10"/>
      <c r="O82" s="10"/>
      <c r="P82" s="10"/>
      <c r="Q82" s="10"/>
      <c r="R82" s="10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</row>
    <row r="83" spans="1:49" ht="27.95" customHeight="1">
      <c r="A83" s="50" t="s">
        <v>180</v>
      </c>
      <c r="B83" s="51" t="s">
        <v>154</v>
      </c>
      <c r="C83" s="52" t="s">
        <v>198</v>
      </c>
      <c r="D83" s="53" t="s">
        <v>170</v>
      </c>
      <c r="E83" s="54">
        <v>943</v>
      </c>
      <c r="F83" s="54">
        <v>1408</v>
      </c>
      <c r="G83" s="55">
        <f t="shared" si="1"/>
        <v>2351</v>
      </c>
      <c r="H83" s="13"/>
      <c r="I83" s="9"/>
      <c r="J83" s="10"/>
      <c r="K83" s="10"/>
      <c r="L83" s="10"/>
      <c r="M83" s="10"/>
      <c r="N83" s="10"/>
      <c r="O83" s="10"/>
      <c r="P83" s="10"/>
      <c r="Q83" s="10"/>
      <c r="R83" s="10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</row>
    <row r="84" spans="1:49" ht="27.95" customHeight="1">
      <c r="A84" s="50" t="s">
        <v>181</v>
      </c>
      <c r="B84" s="51" t="s">
        <v>155</v>
      </c>
      <c r="C84" s="52" t="s">
        <v>199</v>
      </c>
      <c r="D84" s="53" t="s">
        <v>170</v>
      </c>
      <c r="E84" s="54">
        <v>566</v>
      </c>
      <c r="F84" s="54">
        <v>93</v>
      </c>
      <c r="G84" s="55">
        <f t="shared" si="1"/>
        <v>659</v>
      </c>
      <c r="H84" s="13"/>
      <c r="I84" s="9" t="e">
        <f>SUM(#REF!)</f>
        <v>#REF!</v>
      </c>
      <c r="J84" s="10"/>
      <c r="K84" s="10"/>
      <c r="L84" s="10"/>
      <c r="M84" s="10"/>
      <c r="N84" s="10"/>
      <c r="O84" s="10"/>
      <c r="P84" s="10"/>
      <c r="Q84" s="10"/>
      <c r="R84" s="10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</row>
    <row r="85" spans="1:49" ht="27.95" customHeight="1">
      <c r="A85" s="50" t="s">
        <v>182</v>
      </c>
      <c r="B85" s="51" t="s">
        <v>156</v>
      </c>
      <c r="C85" s="52" t="s">
        <v>200</v>
      </c>
      <c r="D85" s="53" t="s">
        <v>170</v>
      </c>
      <c r="E85" s="54">
        <v>880</v>
      </c>
      <c r="F85" s="54">
        <v>556</v>
      </c>
      <c r="G85" s="55">
        <f t="shared" si="1"/>
        <v>1436</v>
      </c>
      <c r="H85" s="13"/>
      <c r="I85" s="9"/>
      <c r="J85" s="10"/>
      <c r="K85" s="10"/>
      <c r="L85" s="10"/>
      <c r="M85" s="10"/>
      <c r="N85" s="10"/>
      <c r="O85" s="10"/>
      <c r="P85" s="10"/>
      <c r="Q85" s="10"/>
      <c r="R85" s="10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</row>
    <row r="86" spans="1:49" ht="27.95" customHeight="1">
      <c r="A86" s="50" t="s">
        <v>183</v>
      </c>
      <c r="B86" s="51" t="s">
        <v>157</v>
      </c>
      <c r="C86" s="52" t="s">
        <v>201</v>
      </c>
      <c r="D86" s="53" t="s">
        <v>170</v>
      </c>
      <c r="E86" s="54">
        <v>717</v>
      </c>
      <c r="F86" s="54">
        <v>178</v>
      </c>
      <c r="G86" s="55">
        <f t="shared" si="1"/>
        <v>895</v>
      </c>
      <c r="H86" s="13"/>
      <c r="I86" s="9"/>
      <c r="J86" s="10"/>
      <c r="K86" s="10"/>
      <c r="L86" s="10"/>
      <c r="M86" s="10"/>
      <c r="N86" s="10"/>
      <c r="O86" s="10"/>
      <c r="P86" s="10"/>
      <c r="Q86" s="10"/>
      <c r="R86" s="10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</row>
    <row r="87" spans="1:49" ht="27.95" customHeight="1">
      <c r="A87" s="50" t="s">
        <v>184</v>
      </c>
      <c r="B87" s="51" t="s">
        <v>158</v>
      </c>
      <c r="C87" s="52" t="s">
        <v>202</v>
      </c>
      <c r="D87" s="53" t="s">
        <v>170</v>
      </c>
      <c r="E87" s="54">
        <v>948</v>
      </c>
      <c r="F87" s="54">
        <v>325</v>
      </c>
      <c r="G87" s="55">
        <f t="shared" si="1"/>
        <v>1273</v>
      </c>
      <c r="H87" s="13"/>
      <c r="I87" s="9"/>
      <c r="J87" s="10"/>
      <c r="K87" s="10"/>
      <c r="L87" s="10"/>
      <c r="M87" s="10"/>
      <c r="N87" s="10"/>
      <c r="O87" s="10"/>
      <c r="P87" s="10"/>
      <c r="Q87" s="10"/>
      <c r="R87" s="10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</row>
    <row r="88" spans="1:49" ht="27.95" customHeight="1">
      <c r="A88" s="50" t="s">
        <v>185</v>
      </c>
      <c r="B88" s="51" t="s">
        <v>159</v>
      </c>
      <c r="C88" s="52" t="s">
        <v>203</v>
      </c>
      <c r="D88" s="53" t="s">
        <v>170</v>
      </c>
      <c r="E88" s="54">
        <v>753</v>
      </c>
      <c r="F88" s="54">
        <v>253</v>
      </c>
      <c r="G88" s="55">
        <f t="shared" si="1"/>
        <v>1006</v>
      </c>
      <c r="H88" s="13"/>
      <c r="I88" s="9"/>
      <c r="J88" s="10"/>
      <c r="K88" s="10"/>
      <c r="L88" s="10"/>
      <c r="M88" s="10"/>
      <c r="N88" s="10"/>
      <c r="O88" s="10"/>
      <c r="P88" s="10"/>
      <c r="Q88" s="10"/>
      <c r="R88" s="10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</row>
    <row r="89" spans="1:49" ht="27.95" customHeight="1">
      <c r="A89" s="50" t="s">
        <v>186</v>
      </c>
      <c r="B89" s="51" t="s">
        <v>160</v>
      </c>
      <c r="C89" s="52" t="s">
        <v>204</v>
      </c>
      <c r="D89" s="53" t="s">
        <v>170</v>
      </c>
      <c r="E89" s="54">
        <v>900</v>
      </c>
      <c r="F89" s="54">
        <v>595</v>
      </c>
      <c r="G89" s="55">
        <f t="shared" si="1"/>
        <v>1495</v>
      </c>
      <c r="H89" s="13"/>
      <c r="I89" s="9"/>
      <c r="J89" s="10"/>
      <c r="K89" s="10"/>
      <c r="L89" s="10"/>
      <c r="M89" s="10"/>
      <c r="N89" s="10"/>
      <c r="O89" s="10"/>
      <c r="P89" s="10"/>
      <c r="Q89" s="10"/>
      <c r="R89" s="10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</row>
    <row r="90" spans="1:49" ht="27.95" customHeight="1">
      <c r="A90" s="50" t="s">
        <v>187</v>
      </c>
      <c r="B90" s="51" t="s">
        <v>161</v>
      </c>
      <c r="C90" s="52" t="s">
        <v>205</v>
      </c>
      <c r="D90" s="53" t="s">
        <v>170</v>
      </c>
      <c r="E90" s="54">
        <v>211</v>
      </c>
      <c r="F90" s="54">
        <v>113</v>
      </c>
      <c r="G90" s="55">
        <f t="shared" si="1"/>
        <v>324</v>
      </c>
      <c r="H90" s="13"/>
      <c r="I90" s="9"/>
      <c r="J90" s="10"/>
      <c r="K90" s="10"/>
      <c r="L90" s="10"/>
      <c r="M90" s="10"/>
      <c r="N90" s="10"/>
      <c r="O90" s="10"/>
      <c r="P90" s="10"/>
      <c r="Q90" s="10"/>
      <c r="R90" s="10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</row>
    <row r="91" spans="1:49" ht="27.95" customHeight="1">
      <c r="A91" s="50" t="s">
        <v>188</v>
      </c>
      <c r="B91" s="51" t="s">
        <v>162</v>
      </c>
      <c r="C91" s="52" t="s">
        <v>206</v>
      </c>
      <c r="D91" s="53" t="s">
        <v>170</v>
      </c>
      <c r="E91" s="54">
        <v>563</v>
      </c>
      <c r="F91" s="54">
        <v>414</v>
      </c>
      <c r="G91" s="55">
        <f t="shared" si="1"/>
        <v>977</v>
      </c>
      <c r="H91" s="13"/>
      <c r="I91" s="9"/>
      <c r="J91" s="10"/>
      <c r="K91" s="10"/>
      <c r="L91" s="10"/>
      <c r="M91" s="10"/>
      <c r="N91" s="10"/>
      <c r="O91" s="10"/>
      <c r="P91" s="10"/>
      <c r="Q91" s="10"/>
      <c r="R91" s="10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</row>
    <row r="92" spans="1:49" ht="27.95" customHeight="1">
      <c r="A92" s="50" t="s">
        <v>189</v>
      </c>
      <c r="B92" s="51" t="s">
        <v>163</v>
      </c>
      <c r="C92" s="52" t="s">
        <v>208</v>
      </c>
      <c r="D92" s="53" t="s">
        <v>170</v>
      </c>
      <c r="E92" s="54">
        <v>578</v>
      </c>
      <c r="F92" s="84">
        <v>456</v>
      </c>
      <c r="G92" s="55">
        <f t="shared" si="1"/>
        <v>1034</v>
      </c>
      <c r="H92" s="13"/>
      <c r="I92" s="9" t="e">
        <f>SUM(#REF!)</f>
        <v>#REF!</v>
      </c>
      <c r="J92" s="10"/>
      <c r="K92" s="10"/>
      <c r="L92" s="10"/>
      <c r="M92" s="10"/>
      <c r="N92" s="10"/>
      <c r="O92" s="10"/>
      <c r="P92" s="10"/>
      <c r="Q92" s="10"/>
      <c r="R92" s="10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</row>
    <row r="93" spans="1:49" ht="27.95" customHeight="1">
      <c r="A93" s="50" t="s">
        <v>190</v>
      </c>
      <c r="B93" s="51" t="s">
        <v>164</v>
      </c>
      <c r="C93" s="52" t="s">
        <v>209</v>
      </c>
      <c r="D93" s="53" t="s">
        <v>170</v>
      </c>
      <c r="E93" s="54">
        <v>398</v>
      </c>
      <c r="F93" s="54">
        <v>145</v>
      </c>
      <c r="G93" s="55">
        <f t="shared" si="1"/>
        <v>543</v>
      </c>
      <c r="H93" s="13"/>
      <c r="I93" s="9"/>
      <c r="J93" s="10"/>
      <c r="K93" s="10"/>
      <c r="L93" s="10"/>
      <c r="M93" s="10"/>
      <c r="N93" s="10"/>
      <c r="O93" s="10"/>
      <c r="P93" s="10"/>
      <c r="Q93" s="10"/>
      <c r="R93" s="10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</row>
    <row r="94" spans="1:49" ht="27.95" customHeight="1">
      <c r="A94" s="50" t="s">
        <v>191</v>
      </c>
      <c r="B94" s="51" t="s">
        <v>165</v>
      </c>
      <c r="C94" s="52" t="s">
        <v>210</v>
      </c>
      <c r="D94" s="53" t="s">
        <v>170</v>
      </c>
      <c r="E94" s="54">
        <v>206</v>
      </c>
      <c r="F94" s="54">
        <v>66</v>
      </c>
      <c r="G94" s="55">
        <f t="shared" si="1"/>
        <v>272</v>
      </c>
      <c r="H94" s="13"/>
      <c r="I94" s="9"/>
      <c r="J94" s="10"/>
      <c r="K94" s="10"/>
      <c r="L94" s="10"/>
      <c r="M94" s="10"/>
      <c r="N94" s="10"/>
      <c r="O94" s="10"/>
      <c r="P94" s="10"/>
      <c r="Q94" s="10"/>
      <c r="R94" s="10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</row>
    <row r="95" spans="1:49" ht="27.95" customHeight="1">
      <c r="A95" s="50" t="s">
        <v>192</v>
      </c>
      <c r="B95" s="51" t="s">
        <v>166</v>
      </c>
      <c r="C95" s="52" t="s">
        <v>211</v>
      </c>
      <c r="D95" s="53" t="s">
        <v>170</v>
      </c>
      <c r="E95" s="54">
        <v>207</v>
      </c>
      <c r="F95" s="54">
        <v>41</v>
      </c>
      <c r="G95" s="55">
        <f t="shared" si="1"/>
        <v>248</v>
      </c>
      <c r="H95" s="13"/>
      <c r="I95" s="9"/>
      <c r="J95" s="10"/>
      <c r="K95" s="10"/>
      <c r="L95" s="10"/>
      <c r="M95" s="10"/>
      <c r="N95" s="10"/>
      <c r="O95" s="10"/>
      <c r="P95" s="10"/>
      <c r="Q95" s="10"/>
      <c r="R95" s="10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</row>
    <row r="96" spans="1:49" ht="27.95" customHeight="1">
      <c r="A96" s="50" t="s">
        <v>193</v>
      </c>
      <c r="B96" s="51" t="s">
        <v>167</v>
      </c>
      <c r="C96" s="52" t="s">
        <v>212</v>
      </c>
      <c r="D96" s="53" t="s">
        <v>170</v>
      </c>
      <c r="E96" s="54">
        <v>196</v>
      </c>
      <c r="F96" s="54">
        <v>99</v>
      </c>
      <c r="G96" s="55">
        <f t="shared" si="1"/>
        <v>295</v>
      </c>
      <c r="H96" s="13"/>
      <c r="I96" s="9"/>
      <c r="J96" s="10"/>
      <c r="K96" s="10"/>
      <c r="L96" s="10"/>
      <c r="M96" s="10"/>
      <c r="N96" s="10"/>
      <c r="O96" s="10"/>
      <c r="P96" s="10"/>
      <c r="Q96" s="10"/>
      <c r="R96" s="10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</row>
    <row r="97" spans="1:49" ht="27.95" customHeight="1">
      <c r="A97" s="50" t="s">
        <v>194</v>
      </c>
      <c r="B97" s="51" t="s">
        <v>168</v>
      </c>
      <c r="C97" s="52" t="s">
        <v>213</v>
      </c>
      <c r="D97" s="53" t="s">
        <v>170</v>
      </c>
      <c r="E97" s="54">
        <v>524</v>
      </c>
      <c r="F97" s="54">
        <v>144</v>
      </c>
      <c r="G97" s="55">
        <f t="shared" si="1"/>
        <v>668</v>
      </c>
      <c r="H97" s="13"/>
      <c r="I97" s="9"/>
      <c r="J97" s="10"/>
      <c r="K97" s="10"/>
      <c r="L97" s="10"/>
      <c r="M97" s="10"/>
      <c r="N97" s="10"/>
      <c r="O97" s="10"/>
      <c r="P97" s="10"/>
      <c r="Q97" s="10"/>
      <c r="R97" s="10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</row>
    <row r="98" spans="1:49" ht="27.95" customHeight="1" thickBot="1">
      <c r="A98" s="85" t="s">
        <v>195</v>
      </c>
      <c r="B98" s="86" t="s">
        <v>169</v>
      </c>
      <c r="C98" s="87" t="s">
        <v>214</v>
      </c>
      <c r="D98" s="88" t="s">
        <v>170</v>
      </c>
      <c r="E98" s="89">
        <v>247</v>
      </c>
      <c r="F98" s="89">
        <v>75</v>
      </c>
      <c r="G98" s="90">
        <f t="shared" si="1"/>
        <v>322</v>
      </c>
      <c r="H98" s="13"/>
      <c r="I98" s="9"/>
      <c r="J98" s="10"/>
      <c r="K98" s="10"/>
      <c r="L98" s="10"/>
      <c r="M98" s="10"/>
      <c r="N98" s="10"/>
      <c r="O98" s="10"/>
      <c r="P98" s="10"/>
      <c r="Q98" s="10"/>
      <c r="R98" s="10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</row>
    <row r="99" spans="1:49" ht="30.95" customHeight="1" thickTop="1">
      <c r="H99" s="13"/>
      <c r="I99" s="9"/>
      <c r="J99" s="10"/>
      <c r="K99" s="10"/>
      <c r="L99" s="10"/>
      <c r="M99" s="10"/>
      <c r="N99" s="10"/>
      <c r="O99" s="10"/>
      <c r="P99" s="10"/>
      <c r="Q99" s="10"/>
      <c r="R99" s="10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</row>
  </sheetData>
  <mergeCells count="18">
    <mergeCell ref="M17:N17"/>
    <mergeCell ref="H3:N3"/>
    <mergeCell ref="A1:B1"/>
    <mergeCell ref="D1:E1"/>
    <mergeCell ref="H2:N2"/>
    <mergeCell ref="P10:T10"/>
    <mergeCell ref="I4:O4"/>
    <mergeCell ref="L6:O6"/>
    <mergeCell ref="M7:O7"/>
    <mergeCell ref="M10:O10"/>
    <mergeCell ref="M11:O11"/>
    <mergeCell ref="M16:N16"/>
    <mergeCell ref="P11:T11"/>
    <mergeCell ref="M12:O12"/>
    <mergeCell ref="L13:N13"/>
    <mergeCell ref="L14:L15"/>
    <mergeCell ref="M14:N14"/>
    <mergeCell ref="M15:N15"/>
  </mergeCells>
  <phoneticPr fontId="12"/>
  <conditionalFormatting sqref="L53:N53 A2:G2 H22:I99 E3:F3 M4 I4 G4:G98 L12:M12 L9:N11 L14 H5:L8 H10:I10 J17:J19 I20:J20 K10:K22 J21:J24 H11:J16">
    <cfRule type="cellIs" dxfId="1" priority="6" stopIfTrue="1" operator="lessThan">
      <formula>0</formula>
    </cfRule>
  </conditionalFormatting>
  <conditionalFormatting sqref="O12:P12 L13:N13 H9:I9 O2:S3 H2:H4 H17:I21 I19:I24">
    <cfRule type="cellIs" dxfId="0" priority="4" stopIfTrue="1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8" scale="45" orientation="landscape" r:id="rId1"/>
  <headerFooter>
    <oddFooter>&amp;C&amp;"ヒラギノ角ゴ ProN W3,Regular"&amp;12&amp;K000000&amp;P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宝塚市</vt:lpstr>
      <vt:lpstr>宝塚市!Print_Area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</dc:creator>
  <cp:lastModifiedBy>hama</cp:lastModifiedBy>
  <cp:lastPrinted>2025-09-07T13:13:18Z</cp:lastPrinted>
  <dcterms:created xsi:type="dcterms:W3CDTF">2024-07-16T02:31:05Z</dcterms:created>
  <dcterms:modified xsi:type="dcterms:W3CDTF">2025-09-10T23:51:17Z</dcterms:modified>
</cp:coreProperties>
</file>