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播磨方面\"/>
    </mc:Choice>
  </mc:AlternateContent>
  <xr:revisionPtr revIDLastSave="0" documentId="13_ncr:1_{EF64BF4F-3E3C-43E9-8C43-2AD7753F5A40}" xr6:coauthVersionLast="47" xr6:coauthVersionMax="47" xr10:uidLastSave="{00000000-0000-0000-0000-000000000000}"/>
  <bookViews>
    <workbookView xWindow="2925" yWindow="465" windowWidth="22050" windowHeight="14895" xr2:uid="{E4B6EA5E-0355-4562-A350-A66FB0C47442}"/>
  </bookViews>
  <sheets>
    <sheet name="部数表" sheetId="3" r:id="rId1"/>
    <sheet name="単価表" sheetId="2" r:id="rId2"/>
  </sheets>
  <definedNames>
    <definedName name="_xlnm._FilterDatabase" localSheetId="0" hidden="1">部数表!$D$1:$D$149</definedName>
  </definedNames>
  <calcPr calcId="191029"/>
</workbook>
</file>

<file path=xl/calcChain.xml><?xml version="1.0" encoding="utf-8"?>
<calcChain xmlns="http://schemas.openxmlformats.org/spreadsheetml/2006/main">
  <c r="H2" i="3" l="1"/>
  <c r="F102" i="3"/>
  <c r="G98" i="3"/>
  <c r="F2" i="3"/>
  <c r="E2" i="3"/>
  <c r="G2" i="3" s="1"/>
  <c r="L8" i="3"/>
  <c r="J8" i="3"/>
  <c r="L14" i="3"/>
  <c r="J14" i="3"/>
  <c r="B18" i="2"/>
  <c r="B8" i="2"/>
  <c r="D14" i="2"/>
  <c r="B14" i="2"/>
  <c r="D8" i="2"/>
  <c r="J18" i="3" l="1"/>
</calcChain>
</file>

<file path=xl/sharedStrings.xml><?xml version="1.0" encoding="utf-8"?>
<sst xmlns="http://schemas.openxmlformats.org/spreadsheetml/2006/main" count="531" uniqueCount="353">
  <si>
    <t>折り加工</t>
    <rPh sb="0" eb="1">
      <t>オ</t>
    </rPh>
    <rPh sb="2" eb="4">
      <t>カコウ</t>
    </rPh>
    <phoneticPr fontId="1"/>
  </si>
  <si>
    <t>※事業所のみの配布はお受けしておりませんが、通常配布にオプションとして加算して配布することが可能です。</t>
  </si>
  <si>
    <t>■高砂市　 料金設定(価格はすべて税別)■</t>
  </si>
  <si>
    <t>A地区合計配布数</t>
  </si>
  <si>
    <t>B地区合計配布数</t>
  </si>
  <si>
    <t>A</t>
  </si>
  <si>
    <t>B</t>
  </si>
  <si>
    <t>C</t>
  </si>
  <si>
    <t>D</t>
  </si>
  <si>
    <t>A4サイズ以下</t>
  </si>
  <si>
    <t>6円/1枚</t>
  </si>
  <si>
    <t>8円/1枚</t>
  </si>
  <si>
    <t>B4/A3</t>
  </si>
  <si>
    <t>A地区全域配布料↓</t>
  </si>
  <si>
    <t>B地区全域配布料↓</t>
  </si>
  <si>
    <t>一戸建てのみ配布</t>
  </si>
  <si>
    <t>円</t>
  </si>
  <si>
    <t>その他の変形サイズ</t>
  </si>
  <si>
    <t>応相談</t>
  </si>
  <si>
    <t>■その他のオプション■</t>
  </si>
  <si>
    <t>C地区合計配布数</t>
  </si>
  <si>
    <t>D地区合計配布数</t>
  </si>
  <si>
    <t>チラシ印刷</t>
  </si>
  <si>
    <t>※片面/両面、ﾓﾉｸﾛ/ｶﾗｰにより変動</t>
  </si>
  <si>
    <t>チラシデザイン</t>
  </si>
  <si>
    <t>C地区全域配布料↓</t>
  </si>
  <si>
    <t>D地区全域配布料↓</t>
  </si>
  <si>
    <t>配布難物件の特別配布</t>
  </si>
  <si>
    <t>A地区価格：6円/1枚(税別)</t>
    <phoneticPr fontId="1"/>
  </si>
  <si>
    <t>B地区価格：8円/1枚(税別)</t>
    <phoneticPr fontId="1"/>
  </si>
  <si>
    <t>C地区価格：10円/1枚(税別)</t>
    <phoneticPr fontId="1"/>
  </si>
  <si>
    <t>D地区価格：25円/1枚(税別)</t>
    <phoneticPr fontId="1"/>
  </si>
  <si>
    <r>
      <t>10</t>
    </r>
    <r>
      <rPr>
        <sz val="15"/>
        <color indexed="8"/>
        <rFont val="ＭＳ ゴシック"/>
        <family val="3"/>
        <charset val="128"/>
      </rPr>
      <t>円</t>
    </r>
    <r>
      <rPr>
        <sz val="15"/>
        <color indexed="8"/>
        <rFont val="Arial"/>
        <family val="2"/>
      </rPr>
      <t>/1</t>
    </r>
    <r>
      <rPr>
        <sz val="15"/>
        <color indexed="8"/>
        <rFont val="ＭＳ ゴシック"/>
        <family val="3"/>
        <charset val="128"/>
      </rPr>
      <t>枚</t>
    </r>
    <phoneticPr fontId="1"/>
  </si>
  <si>
    <r>
      <rPr>
        <sz val="15"/>
        <color indexed="8"/>
        <rFont val="Arial"/>
        <family val="2"/>
      </rPr>
      <t>25</t>
    </r>
    <r>
      <rPr>
        <sz val="15"/>
        <color indexed="8"/>
        <rFont val="ＭＳ ゴシック"/>
        <family val="3"/>
        <charset val="128"/>
      </rPr>
      <t>円</t>
    </r>
    <r>
      <rPr>
        <sz val="15"/>
        <color indexed="8"/>
        <rFont val="Arial"/>
        <family val="2"/>
      </rPr>
      <t>/1</t>
    </r>
    <r>
      <rPr>
        <sz val="15"/>
        <color indexed="8"/>
        <rFont val="ＭＳ ゴシック"/>
        <family val="3"/>
        <charset val="128"/>
      </rPr>
      <t>枚</t>
    </r>
    <phoneticPr fontId="1"/>
  </si>
  <si>
    <r>
      <rPr>
        <sz val="15"/>
        <color indexed="8"/>
        <rFont val="ＭＳ ゴシック"/>
        <family val="3"/>
        <charset val="128"/>
      </rPr>
      <t>上記価格に＋</t>
    </r>
    <r>
      <rPr>
        <sz val="15"/>
        <color indexed="8"/>
        <rFont val="Arial"/>
        <family val="2"/>
      </rPr>
      <t>2</t>
    </r>
    <r>
      <rPr>
        <sz val="15"/>
        <color indexed="8"/>
        <rFont val="ＭＳ ゴシック"/>
        <family val="3"/>
        <charset val="128"/>
      </rPr>
      <t>円</t>
    </r>
    <phoneticPr fontId="1"/>
  </si>
  <si>
    <r>
      <rPr>
        <sz val="15"/>
        <color indexed="8"/>
        <rFont val="ＭＳ ゴシック"/>
        <family val="3"/>
        <charset val="128"/>
      </rPr>
      <t>規定価格に＋</t>
    </r>
    <r>
      <rPr>
        <sz val="15"/>
        <color indexed="8"/>
        <rFont val="Arial"/>
        <family val="2"/>
      </rPr>
      <t>2</t>
    </r>
    <r>
      <rPr>
        <sz val="15"/>
        <color indexed="8"/>
        <rFont val="ＭＳ ゴシック"/>
        <family val="3"/>
        <charset val="128"/>
      </rPr>
      <t>円</t>
    </r>
    <phoneticPr fontId="1"/>
  </si>
  <si>
    <r>
      <t>弊社にて加工　基本価格に＋</t>
    </r>
    <r>
      <rPr>
        <sz val="15"/>
        <color indexed="8"/>
        <rFont val="Arial"/>
        <family val="2"/>
      </rPr>
      <t>1</t>
    </r>
    <r>
      <rPr>
        <sz val="15"/>
        <color indexed="8"/>
        <rFont val="ＭＳ ゴシック"/>
        <family val="3"/>
        <charset val="128"/>
      </rPr>
      <t>円</t>
    </r>
    <rPh sb="0" eb="2">
      <t>ヘイシャ</t>
    </rPh>
    <rPh sb="4" eb="6">
      <t>カコウ</t>
    </rPh>
    <rPh sb="7" eb="11">
      <t>キホンカカク</t>
    </rPh>
    <phoneticPr fontId="1"/>
  </si>
  <si>
    <t>加工済持込み　追加料金無し</t>
    <rPh sb="0" eb="3">
      <t>カコウスミ</t>
    </rPh>
    <rPh sb="3" eb="5">
      <t>モチコ</t>
    </rPh>
    <rPh sb="7" eb="9">
      <t>ツイカ</t>
    </rPh>
    <rPh sb="9" eb="12">
      <t>リョウキンナ</t>
    </rPh>
    <phoneticPr fontId="1"/>
  </si>
  <si>
    <t>高砂市内全域配布料↓</t>
    <rPh sb="0" eb="4">
      <t>タカサゴシナイ</t>
    </rPh>
    <phoneticPr fontId="1"/>
  </si>
  <si>
    <t>円（税別）</t>
    <rPh sb="2" eb="4">
      <t>ゼイベツ</t>
    </rPh>
    <phoneticPr fontId="1"/>
  </si>
  <si>
    <t>区番号</t>
    <rPh sb="1" eb="3">
      <t>バンゴウ</t>
    </rPh>
    <phoneticPr fontId="4"/>
  </si>
  <si>
    <t>町　名</t>
    <phoneticPr fontId="4"/>
  </si>
  <si>
    <t>ﾖﾐｶﾞﾅ</t>
    <phoneticPr fontId="4"/>
  </si>
  <si>
    <t>配布ランク</t>
    <rPh sb="0" eb="2">
      <t>ハイフ</t>
    </rPh>
    <phoneticPr fontId="4"/>
  </si>
  <si>
    <t>事業所数
(左記に含みません)</t>
    <rPh sb="0" eb="3">
      <t>ジギョウショ</t>
    </rPh>
    <rPh sb="3" eb="4">
      <t>スウ</t>
    </rPh>
    <rPh sb="6" eb="8">
      <t>サキ</t>
    </rPh>
    <rPh sb="9" eb="10">
      <t>フク</t>
    </rPh>
    <phoneticPr fontId="4"/>
  </si>
  <si>
    <t>南材木町</t>
    <rPh sb="0" eb="4">
      <t>ミナミザイモクチョウ</t>
    </rPh>
    <phoneticPr fontId="4"/>
  </si>
  <si>
    <t>ミナミザイモクマチ</t>
  </si>
  <si>
    <t>C</t>
    <phoneticPr fontId="4"/>
  </si>
  <si>
    <t>宮前町</t>
    <rPh sb="0" eb="3">
      <t>ミヤマエチョウ</t>
    </rPh>
    <phoneticPr fontId="4"/>
  </si>
  <si>
    <t>ミヤマエチョウ</t>
  </si>
  <si>
    <t>南浜町</t>
    <rPh sb="0" eb="3">
      <t>ミナミハママチ</t>
    </rPh>
    <phoneticPr fontId="4"/>
  </si>
  <si>
    <t>ミナミハママチ</t>
  </si>
  <si>
    <t>東宮町</t>
    <rPh sb="0" eb="3">
      <t>ヒガシミヤマチ</t>
    </rPh>
    <phoneticPr fontId="4"/>
  </si>
  <si>
    <t>ヒガシミヤマチ</t>
  </si>
  <si>
    <t>戎町</t>
    <rPh sb="0" eb="2">
      <t>エビスマチ</t>
    </rPh>
    <phoneticPr fontId="4"/>
  </si>
  <si>
    <t>エビスマチ</t>
  </si>
  <si>
    <t>西宮町</t>
    <rPh sb="0" eb="3">
      <t>ニシノミヤチョウ</t>
    </rPh>
    <phoneticPr fontId="4"/>
  </si>
  <si>
    <t>ニシミヤマチ</t>
  </si>
  <si>
    <t>田町</t>
    <rPh sb="0" eb="2">
      <t>タチョウ</t>
    </rPh>
    <phoneticPr fontId="4"/>
  </si>
  <si>
    <t>タマチ</t>
  </si>
  <si>
    <t>今津町</t>
    <rPh sb="0" eb="3">
      <t>イマヅチョウ</t>
    </rPh>
    <phoneticPr fontId="4"/>
  </si>
  <si>
    <t>イマヅマチ</t>
  </si>
  <si>
    <t>魚町</t>
    <rPh sb="0" eb="2">
      <t>ウオマチ</t>
    </rPh>
    <phoneticPr fontId="4"/>
  </si>
  <si>
    <t>ウオマチ</t>
  </si>
  <si>
    <t>大工町</t>
    <rPh sb="0" eb="3">
      <t>ダイクチョウ</t>
    </rPh>
    <phoneticPr fontId="4"/>
  </si>
  <si>
    <t>ダイクマチ</t>
  </si>
  <si>
    <t>釣船町</t>
    <rPh sb="0" eb="3">
      <t>ツリブネマチ</t>
    </rPh>
    <phoneticPr fontId="4"/>
  </si>
  <si>
    <t>ツリフネマチ</t>
  </si>
  <si>
    <t>狩網町</t>
    <rPh sb="0" eb="3">
      <t>カリモウチョウ</t>
    </rPh>
    <phoneticPr fontId="4"/>
  </si>
  <si>
    <t>カリアミマチ</t>
  </si>
  <si>
    <t>猟師町</t>
    <rPh sb="0" eb="3">
      <t>リョウシマチ</t>
    </rPh>
    <phoneticPr fontId="4"/>
  </si>
  <si>
    <t>リョウシマチ</t>
  </si>
  <si>
    <t>南本町</t>
    <rPh sb="0" eb="3">
      <t>ミナミホンチョウ</t>
    </rPh>
    <phoneticPr fontId="4"/>
  </si>
  <si>
    <t>ミナミホンマチ</t>
  </si>
  <si>
    <t>南渡海町</t>
    <rPh sb="0" eb="4">
      <t>ミナミトカイチョウ</t>
    </rPh>
    <phoneticPr fontId="4"/>
  </si>
  <si>
    <t>ミナミトカイマチ</t>
  </si>
  <si>
    <t>北渡海町</t>
    <rPh sb="0" eb="4">
      <t>キタトカイチョウ</t>
    </rPh>
    <phoneticPr fontId="4"/>
  </si>
  <si>
    <t>キタトカイマチ</t>
  </si>
  <si>
    <t>横町</t>
    <rPh sb="0" eb="2">
      <t>ヨコチョウ</t>
    </rPh>
    <phoneticPr fontId="4"/>
  </si>
  <si>
    <t>ヨコマチ</t>
  </si>
  <si>
    <t>北本町</t>
    <rPh sb="0" eb="3">
      <t>キタホンマチ</t>
    </rPh>
    <phoneticPr fontId="4"/>
  </si>
  <si>
    <t>キタホンマチ</t>
  </si>
  <si>
    <t>材木町</t>
    <rPh sb="0" eb="3">
      <t>ザイモクチョウ</t>
    </rPh>
    <phoneticPr fontId="4"/>
  </si>
  <si>
    <t>ザイモクマチ</t>
  </si>
  <si>
    <t>東浜町</t>
    <rPh sb="0" eb="3">
      <t>ヒガシハママチ</t>
    </rPh>
    <phoneticPr fontId="4"/>
  </si>
  <si>
    <t>ヒガシハママチ</t>
  </si>
  <si>
    <t>船頭町</t>
    <rPh sb="0" eb="3">
      <t>センドウマチ</t>
    </rPh>
    <phoneticPr fontId="4"/>
  </si>
  <si>
    <t>センドウマチ</t>
  </si>
  <si>
    <t>細工町</t>
    <rPh sb="0" eb="3">
      <t>サイクノチョウ</t>
    </rPh>
    <phoneticPr fontId="4"/>
  </si>
  <si>
    <t>サイクマチ</t>
  </si>
  <si>
    <t>鍛治屋町</t>
    <rPh sb="0" eb="4">
      <t>カジヤチョウ</t>
    </rPh>
    <phoneticPr fontId="4"/>
  </si>
  <si>
    <t>カジヤマチ</t>
  </si>
  <si>
    <t>清水町</t>
    <rPh sb="0" eb="3">
      <t>シミズチョウ</t>
    </rPh>
    <phoneticPr fontId="4"/>
  </si>
  <si>
    <t>シミズマチ</t>
  </si>
  <si>
    <t>高瀬町</t>
    <rPh sb="0" eb="3">
      <t>タカセチョウ</t>
    </rPh>
    <phoneticPr fontId="4"/>
  </si>
  <si>
    <t>タカセマチ</t>
  </si>
  <si>
    <t>次郎助町</t>
    <rPh sb="0" eb="4">
      <t>ジロウスケチョウ</t>
    </rPh>
    <phoneticPr fontId="4"/>
  </si>
  <si>
    <t>ジロスケマチ</t>
  </si>
  <si>
    <t>藍屋町</t>
    <rPh sb="0" eb="3">
      <t>アイヤマチ</t>
    </rPh>
    <phoneticPr fontId="4"/>
  </si>
  <si>
    <t>アイヤマチ</t>
  </si>
  <si>
    <t>向島町</t>
    <rPh sb="0" eb="3">
      <t>ムカイシマチョウ</t>
    </rPh>
    <phoneticPr fontId="4"/>
  </si>
  <si>
    <t>ムコウジマチョウ</t>
  </si>
  <si>
    <t>東農人町</t>
    <rPh sb="0" eb="4">
      <t>ヒガシノウニンマチ</t>
    </rPh>
    <phoneticPr fontId="4"/>
  </si>
  <si>
    <t>ヒガシノウニンマチ</t>
  </si>
  <si>
    <t>農人町</t>
    <rPh sb="0" eb="3">
      <t>ノウニンマチ</t>
    </rPh>
    <phoneticPr fontId="4"/>
  </si>
  <si>
    <t>ノウニンマチ</t>
  </si>
  <si>
    <t>鍵町</t>
    <rPh sb="0" eb="2">
      <t>カギチョウ</t>
    </rPh>
    <phoneticPr fontId="4"/>
  </si>
  <si>
    <t>カギマチ</t>
  </si>
  <si>
    <t>栄町</t>
    <rPh sb="0" eb="2">
      <t>サカエマチ</t>
    </rPh>
    <phoneticPr fontId="4"/>
  </si>
  <si>
    <t>サカエマチ</t>
  </si>
  <si>
    <t>松波町</t>
    <rPh sb="0" eb="3">
      <t>マツナミチョウ</t>
    </rPh>
    <phoneticPr fontId="4"/>
  </si>
  <si>
    <t>マツナミチョウ</t>
  </si>
  <si>
    <t>市営松波団地</t>
    <rPh sb="0" eb="6">
      <t>シエイマツナミダンチ</t>
    </rPh>
    <phoneticPr fontId="4"/>
  </si>
  <si>
    <t>シエイマツナミダンチ</t>
  </si>
  <si>
    <t>県営松波団地</t>
    <rPh sb="0" eb="6">
      <t>ケンエイマツナミダンチ</t>
    </rPh>
    <phoneticPr fontId="4"/>
  </si>
  <si>
    <t>ケンエイマツナミダンチ</t>
  </si>
  <si>
    <t>木曽町</t>
    <rPh sb="0" eb="3">
      <t>キソマチ</t>
    </rPh>
    <phoneticPr fontId="4"/>
  </si>
  <si>
    <t>キソマチ</t>
  </si>
  <si>
    <t>沖浜町</t>
    <rPh sb="0" eb="3">
      <t>オキノハマチョウ</t>
    </rPh>
    <phoneticPr fontId="4"/>
  </si>
  <si>
    <t>オキノハマチョウ</t>
  </si>
  <si>
    <t>朝日町１丁目</t>
    <rPh sb="0" eb="6">
      <t>アサヒマチ１チョウメ</t>
    </rPh>
    <phoneticPr fontId="4"/>
  </si>
  <si>
    <t>アサヒマチ１チョウメ</t>
  </si>
  <si>
    <t>朝日町２丁目</t>
    <rPh sb="0" eb="6">
      <t>アサヒマチ２チョウメ</t>
    </rPh>
    <phoneticPr fontId="4"/>
  </si>
  <si>
    <t>アサヒマチ２チョウメ</t>
  </si>
  <si>
    <t>朝日町３丁目</t>
    <rPh sb="0" eb="6">
      <t>アサヒマチ３チョウメ</t>
    </rPh>
    <phoneticPr fontId="4"/>
  </si>
  <si>
    <t>アサヒマチ３チョウメ</t>
  </si>
  <si>
    <t>浜田町１丁目</t>
    <rPh sb="0" eb="6">
      <t>ハマダチョウ１チョウメ</t>
    </rPh>
    <phoneticPr fontId="4"/>
  </si>
  <si>
    <t>ハマダマチ１チョウメ</t>
  </si>
  <si>
    <t>浜田町２丁目</t>
    <rPh sb="0" eb="6">
      <t>ハマダチョウ２チョウメ</t>
    </rPh>
    <phoneticPr fontId="4"/>
  </si>
  <si>
    <t>ハマダマチ２チョウメ</t>
  </si>
  <si>
    <t>西畑１丁目</t>
    <rPh sb="0" eb="5">
      <t>ニシハタ１チョウメ</t>
    </rPh>
    <phoneticPr fontId="4"/>
  </si>
  <si>
    <t>ニシハタ１チョウメ</t>
  </si>
  <si>
    <t>西畑２丁目</t>
    <rPh sb="0" eb="5">
      <t>ニシハタ２チョウメ</t>
    </rPh>
    <phoneticPr fontId="4"/>
  </si>
  <si>
    <t>ニシハタ２チョウメ</t>
  </si>
  <si>
    <t>西畑３丁目</t>
    <rPh sb="0" eb="5">
      <t>ニシハタ３チョウメ</t>
    </rPh>
    <phoneticPr fontId="4"/>
  </si>
  <si>
    <t>ニシハタ３チョウメ</t>
  </si>
  <si>
    <t>西畑４丁目</t>
    <rPh sb="0" eb="5">
      <t>ニシハタ４チョウメ</t>
    </rPh>
    <phoneticPr fontId="4"/>
  </si>
  <si>
    <t>ニシハタ４チョウメ</t>
  </si>
  <si>
    <t>県営高砂鉄筋団地</t>
    <rPh sb="0" eb="8">
      <t>ケンエイタカサゴテッキンダンチ</t>
    </rPh>
    <phoneticPr fontId="4"/>
  </si>
  <si>
    <t>ケンエイタカサゴテッキンダンチ</t>
  </si>
  <si>
    <t>蓮池１丁目</t>
    <rPh sb="0" eb="5">
      <t>ハスイケ１チョウメ</t>
    </rPh>
    <phoneticPr fontId="4"/>
  </si>
  <si>
    <t>ハスイケ１チョウメ</t>
  </si>
  <si>
    <t>B</t>
    <phoneticPr fontId="4"/>
  </si>
  <si>
    <t>蓮池２丁目</t>
    <rPh sb="0" eb="5">
      <t>ハスイケ２チョウメ</t>
    </rPh>
    <phoneticPr fontId="4"/>
  </si>
  <si>
    <t>ハスイケ２チョウメ</t>
  </si>
  <si>
    <t>蓮池３丁目</t>
    <rPh sb="0" eb="5">
      <t>ハスイケ３チョウメ</t>
    </rPh>
    <phoneticPr fontId="4"/>
  </si>
  <si>
    <t>ハスイケ３チョウメ</t>
  </si>
  <si>
    <t>日之出町</t>
    <rPh sb="0" eb="4">
      <t>ヒノデマチ</t>
    </rPh>
    <phoneticPr fontId="4"/>
  </si>
  <si>
    <t>ヒノデチョウ</t>
  </si>
  <si>
    <t>紙町</t>
    <rPh sb="0" eb="2">
      <t>カミマチ</t>
    </rPh>
    <phoneticPr fontId="4"/>
  </si>
  <si>
    <t>カミマチ</t>
  </si>
  <si>
    <t>新浜１丁目</t>
    <rPh sb="0" eb="5">
      <t>ニイハマ１チョウメ</t>
    </rPh>
    <phoneticPr fontId="4"/>
  </si>
  <si>
    <t>シンハマ１チョウメ</t>
  </si>
  <si>
    <t>新浜２丁目</t>
    <rPh sb="0" eb="5">
      <t>ニイハマ２チョウメ</t>
    </rPh>
    <phoneticPr fontId="4"/>
  </si>
  <si>
    <t>シンハマ２チョウメ</t>
  </si>
  <si>
    <t>小松原１丁目</t>
    <rPh sb="0" eb="6">
      <t>コマツバラ１チョウメ</t>
    </rPh>
    <phoneticPr fontId="4"/>
  </si>
  <si>
    <t>コマツバラ１チョウメ</t>
  </si>
  <si>
    <t>小松原２丁目</t>
    <rPh sb="0" eb="6">
      <t>コマツバラ２チョウメ</t>
    </rPh>
    <phoneticPr fontId="4"/>
  </si>
  <si>
    <t>コマツバラ２チョウメ</t>
  </si>
  <si>
    <t>小松原３丁目</t>
    <rPh sb="0" eb="6">
      <t>コマツバラ３チョウメ</t>
    </rPh>
    <phoneticPr fontId="4"/>
  </si>
  <si>
    <t>コマツバラ３チョウメ</t>
  </si>
  <si>
    <t>小松原４丁目</t>
    <rPh sb="0" eb="6">
      <t>コマツバラ４チョウメ</t>
    </rPh>
    <phoneticPr fontId="4"/>
  </si>
  <si>
    <t>コマツバラ４チョウメ</t>
  </si>
  <si>
    <t>小松原５丁目</t>
    <rPh sb="0" eb="6">
      <t>コマツバラ５チョウメ</t>
    </rPh>
    <phoneticPr fontId="4"/>
  </si>
  <si>
    <t>コマツバラ５チョウメ</t>
  </si>
  <si>
    <t>中新町</t>
    <rPh sb="0" eb="3">
      <t>ナカシンチョウ</t>
    </rPh>
    <phoneticPr fontId="4"/>
  </si>
  <si>
    <t>ナカシンマチ</t>
  </si>
  <si>
    <t>若宮町</t>
    <rPh sb="0" eb="3">
      <t>ワカミヤチョウ</t>
    </rPh>
    <phoneticPr fontId="4"/>
  </si>
  <si>
    <t>ワカミヤマチ</t>
  </si>
  <si>
    <t>東本町</t>
    <rPh sb="0" eb="3">
      <t>ヒガシホンチョウ</t>
    </rPh>
    <phoneticPr fontId="4"/>
  </si>
  <si>
    <t>ヒガシホンマチ</t>
  </si>
  <si>
    <t>扇町</t>
    <rPh sb="0" eb="2">
      <t>オウギマチ</t>
    </rPh>
    <phoneticPr fontId="4"/>
  </si>
  <si>
    <t>オオギマチ</t>
  </si>
  <si>
    <t>南栄町</t>
    <rPh sb="0" eb="3">
      <t>ナンエイチョウ</t>
    </rPh>
    <phoneticPr fontId="4"/>
  </si>
  <si>
    <t>ミナミサカエマチ</t>
  </si>
  <si>
    <t>中町</t>
    <rPh sb="0" eb="2">
      <t>ナカチョウ</t>
    </rPh>
    <phoneticPr fontId="4"/>
  </si>
  <si>
    <t>ナカマチ</t>
  </si>
  <si>
    <t>御旅１丁目</t>
    <rPh sb="0" eb="5">
      <t>オタビ１チョウメ</t>
    </rPh>
    <phoneticPr fontId="4"/>
  </si>
  <si>
    <t>オタビ１チョウメ</t>
  </si>
  <si>
    <t>御旅２丁目</t>
    <rPh sb="0" eb="5">
      <t>オタビ２チョウメ</t>
    </rPh>
    <phoneticPr fontId="4"/>
  </si>
  <si>
    <t>オタビ２チョウメ</t>
  </si>
  <si>
    <t>千鳥１丁目</t>
    <rPh sb="0" eb="5">
      <t>チドリ１チョウメ</t>
    </rPh>
    <phoneticPr fontId="4"/>
  </si>
  <si>
    <t>チドリ１チョウメ</t>
  </si>
  <si>
    <t>千鳥２丁目</t>
    <rPh sb="0" eb="5">
      <t>チドリ２チョウメ</t>
    </rPh>
    <phoneticPr fontId="4"/>
  </si>
  <si>
    <t>チドリ２チョウメ</t>
  </si>
  <si>
    <t>千鳥３丁目</t>
    <rPh sb="0" eb="5">
      <t>チドリ３チョウメ</t>
    </rPh>
    <phoneticPr fontId="4"/>
  </si>
  <si>
    <t>チドリ３チョウメ</t>
  </si>
  <si>
    <t>末広町</t>
    <rPh sb="0" eb="3">
      <t>スエヒロチョウ</t>
    </rPh>
    <phoneticPr fontId="4"/>
  </si>
  <si>
    <t>スエヒロチョウ</t>
  </si>
  <si>
    <t>伊保崎南</t>
    <rPh sb="0" eb="4">
      <t>イホサキミナミ</t>
    </rPh>
    <phoneticPr fontId="4"/>
  </si>
  <si>
    <t>イホザキミナミ</t>
  </si>
  <si>
    <t>高須</t>
    <rPh sb="0" eb="2">
      <t>タカス</t>
    </rPh>
    <phoneticPr fontId="4"/>
  </si>
  <si>
    <t>タカス</t>
  </si>
  <si>
    <t>今市１丁目</t>
    <rPh sb="0" eb="5">
      <t>イマイチ１チョウメ</t>
    </rPh>
    <phoneticPr fontId="4"/>
  </si>
  <si>
    <t>イマイチ１チョウメ</t>
  </si>
  <si>
    <t>今市２丁目</t>
    <rPh sb="0" eb="5">
      <t>イマイチ２チョウメ</t>
    </rPh>
    <phoneticPr fontId="4"/>
  </si>
  <si>
    <t>イマイチ２チョウメ</t>
  </si>
  <si>
    <t>中島１丁目</t>
    <rPh sb="0" eb="5">
      <t>ナカジマ１チョウメ</t>
    </rPh>
    <phoneticPr fontId="4"/>
  </si>
  <si>
    <t>ナカシマ１チョウメ</t>
  </si>
  <si>
    <t>中島２丁目</t>
    <rPh sb="0" eb="5">
      <t>ナカジマ２チョウメ</t>
    </rPh>
    <phoneticPr fontId="4"/>
  </si>
  <si>
    <t>ナカシマ２チョウメ</t>
  </si>
  <si>
    <t>中島３丁目</t>
    <rPh sb="0" eb="5">
      <t>ナカジマ３チョウメ</t>
    </rPh>
    <phoneticPr fontId="4"/>
  </si>
  <si>
    <t>ナカシマ３チョウメ</t>
  </si>
  <si>
    <t>緑丘１丁目</t>
    <rPh sb="0" eb="5">
      <t>ミドリガオカ１チョウメ</t>
    </rPh>
    <phoneticPr fontId="4"/>
  </si>
  <si>
    <t>ミドリガオカ１チョウメ</t>
  </si>
  <si>
    <t>緑丘２丁目</t>
    <rPh sb="0" eb="5">
      <t>ミドリガオカ２チョウメ</t>
    </rPh>
    <phoneticPr fontId="4"/>
  </si>
  <si>
    <t>ミドリガオカ２チョウメ</t>
  </si>
  <si>
    <t>百合丘</t>
    <rPh sb="0" eb="3">
      <t>ユリガオカ</t>
    </rPh>
    <phoneticPr fontId="4"/>
  </si>
  <si>
    <t>ユリガオカ</t>
  </si>
  <si>
    <t>美保里</t>
    <rPh sb="0" eb="3">
      <t>ミホサト</t>
    </rPh>
    <phoneticPr fontId="4"/>
  </si>
  <si>
    <t>ミホノサト</t>
  </si>
  <si>
    <t>伊保１丁目</t>
    <rPh sb="0" eb="5">
      <t>イボ１チョウメ</t>
    </rPh>
    <phoneticPr fontId="4"/>
  </si>
  <si>
    <t>イホ１チョウメ</t>
  </si>
  <si>
    <t>伊保２丁目</t>
    <rPh sb="0" eb="5">
      <t>イボ２チョウメ</t>
    </rPh>
    <phoneticPr fontId="4"/>
  </si>
  <si>
    <t>イホ２チョウメ</t>
  </si>
  <si>
    <t>伊保３丁目</t>
    <rPh sb="0" eb="5">
      <t>イボ３チョウメ</t>
    </rPh>
    <phoneticPr fontId="4"/>
  </si>
  <si>
    <t>イホ３チョウメ</t>
  </si>
  <si>
    <t>伊保４丁目</t>
    <rPh sb="0" eb="5">
      <t>イボ４チョウメ</t>
    </rPh>
    <phoneticPr fontId="4"/>
  </si>
  <si>
    <t>イホ４チョウメ</t>
  </si>
  <si>
    <t>伊保東１丁目</t>
    <rPh sb="0" eb="6">
      <t>イボヒガシ１チョウメ</t>
    </rPh>
    <phoneticPr fontId="4"/>
  </si>
  <si>
    <t>イホヒガシ１チョウメ</t>
  </si>
  <si>
    <t>伊保東２丁目</t>
    <rPh sb="0" eb="6">
      <t>イボヒガシ２チョウメ</t>
    </rPh>
    <phoneticPr fontId="4"/>
  </si>
  <si>
    <t>イホヒガシ２チョウメ</t>
  </si>
  <si>
    <t>伊保港町１丁目</t>
    <rPh sb="0" eb="7">
      <t>イホミナトマチ１チョウメ</t>
    </rPh>
    <phoneticPr fontId="4"/>
  </si>
  <si>
    <t>イホミナトマチ１チョウメ</t>
  </si>
  <si>
    <t>伊保港町２丁目</t>
    <rPh sb="0" eb="7">
      <t>イホミナトマチ２チョウメ</t>
    </rPh>
    <phoneticPr fontId="4"/>
  </si>
  <si>
    <t>イホミナトマチ２チョウメ</t>
  </si>
  <si>
    <t>竜山１丁目</t>
    <rPh sb="0" eb="5">
      <t>タツヤマ１チョウメ</t>
    </rPh>
    <phoneticPr fontId="4"/>
  </si>
  <si>
    <t>タツヤマ１チョウメ</t>
  </si>
  <si>
    <t>竜山２丁目</t>
    <rPh sb="0" eb="5">
      <t>タツヤマ２チョウメ</t>
    </rPh>
    <phoneticPr fontId="4"/>
  </si>
  <si>
    <t>タツヤマ２チョウメ</t>
  </si>
  <si>
    <t>松陽４丁目</t>
    <rPh sb="0" eb="5">
      <t>ショウヨウ４チョウメ</t>
    </rPh>
    <phoneticPr fontId="4"/>
  </si>
  <si>
    <t>ショウヨウ４チョウメ</t>
  </si>
  <si>
    <t>伊保崎１丁目</t>
    <rPh sb="0" eb="6">
      <t>イホサキ１チョウメ</t>
    </rPh>
    <phoneticPr fontId="4"/>
  </si>
  <si>
    <t>イホザキ１チョウメ</t>
  </si>
  <si>
    <t>伊保崎２丁目</t>
    <rPh sb="0" eb="6">
      <t>イホサキ２チョウメ</t>
    </rPh>
    <phoneticPr fontId="4"/>
  </si>
  <si>
    <t>イホザキ２チョウメ</t>
  </si>
  <si>
    <t>伊保崎３丁目</t>
    <rPh sb="0" eb="6">
      <t>イホサキ３チョウメ</t>
    </rPh>
    <phoneticPr fontId="4"/>
  </si>
  <si>
    <t>イホザキ３チョウメ</t>
  </si>
  <si>
    <t>伊保崎４丁目</t>
    <rPh sb="0" eb="6">
      <t>イホサキ４チョウメ</t>
    </rPh>
    <phoneticPr fontId="4"/>
  </si>
  <si>
    <t>イホザキ４チョウメ</t>
  </si>
  <si>
    <t>伊保崎５丁目</t>
    <rPh sb="0" eb="6">
      <t>イホサキ５チョウメ</t>
    </rPh>
    <phoneticPr fontId="4"/>
  </si>
  <si>
    <t>イホザキ５チョウメ</t>
  </si>
  <si>
    <t>伊保崎６丁目</t>
    <rPh sb="0" eb="6">
      <t>イホサキ６チョウメ</t>
    </rPh>
    <phoneticPr fontId="4"/>
  </si>
  <si>
    <t>イホザキ６チョウメ</t>
  </si>
  <si>
    <t>梅井１丁目</t>
    <rPh sb="0" eb="5">
      <t>ウメイ１チョウメ</t>
    </rPh>
    <phoneticPr fontId="4"/>
  </si>
  <si>
    <t>ウメイ１チョウメ</t>
  </si>
  <si>
    <t>梅井２丁目</t>
    <rPh sb="0" eb="5">
      <t>ウメイ２チョウメ</t>
    </rPh>
    <phoneticPr fontId="4"/>
  </si>
  <si>
    <t>ウメイ２チョウメ</t>
  </si>
  <si>
    <t>県営伊保団地</t>
    <rPh sb="0" eb="6">
      <t>ケンエイイボダンチ</t>
    </rPh>
    <phoneticPr fontId="4"/>
  </si>
  <si>
    <t>ケンエイイホダンチ</t>
  </si>
  <si>
    <t>梅井３丁目</t>
    <rPh sb="0" eb="5">
      <t>ウメイ３チョウメ</t>
    </rPh>
    <phoneticPr fontId="4"/>
  </si>
  <si>
    <t>ウメイ３チョウメ</t>
  </si>
  <si>
    <t>梅井４丁目</t>
    <rPh sb="0" eb="5">
      <t>ウメイ４チョウメ</t>
    </rPh>
    <phoneticPr fontId="4"/>
  </si>
  <si>
    <t>ウメイ４チョウメ</t>
  </si>
  <si>
    <t>梅井５丁目</t>
    <rPh sb="0" eb="5">
      <t>ウメイ５チョウメ</t>
    </rPh>
    <phoneticPr fontId="4"/>
  </si>
  <si>
    <t>ウメイ５チョウメ</t>
  </si>
  <si>
    <t>中筋１丁目</t>
    <rPh sb="0" eb="5">
      <t>ナカスジ１チョウメ</t>
    </rPh>
    <phoneticPr fontId="4"/>
  </si>
  <si>
    <t>ナカスジ１チョウメ</t>
  </si>
  <si>
    <t>A</t>
    <phoneticPr fontId="4"/>
  </si>
  <si>
    <t>中筋２丁目</t>
    <rPh sb="0" eb="5">
      <t>ナカスジ２チョウメ</t>
    </rPh>
    <phoneticPr fontId="4"/>
  </si>
  <si>
    <t>ナカスジ２チョウメ</t>
  </si>
  <si>
    <t>中筋３丁目</t>
    <rPh sb="0" eb="5">
      <t>ナカスジ３チョウメ</t>
    </rPh>
    <phoneticPr fontId="4"/>
  </si>
  <si>
    <t>ナカスジ３チョウメ</t>
  </si>
  <si>
    <t>中筋４丁目</t>
    <rPh sb="0" eb="5">
      <t>ナカスジ４チョウメ</t>
    </rPh>
    <phoneticPr fontId="4"/>
  </si>
  <si>
    <t>ナカスジ４チョウメ</t>
  </si>
  <si>
    <t>中筋５丁目</t>
    <rPh sb="0" eb="5">
      <t>ナカスジ５チョウメ</t>
    </rPh>
    <phoneticPr fontId="4"/>
  </si>
  <si>
    <t>ナカスジ５チョウメ</t>
  </si>
  <si>
    <t>松陽２丁目</t>
    <rPh sb="0" eb="5">
      <t>ショウヨウ２チョウメ</t>
    </rPh>
    <phoneticPr fontId="4"/>
  </si>
  <si>
    <t>ショウヨウ２チョウメ</t>
  </si>
  <si>
    <t>松陽３丁目</t>
    <rPh sb="0" eb="5">
      <t>ショウヨウ３チョウメ</t>
    </rPh>
    <phoneticPr fontId="4"/>
  </si>
  <si>
    <t>ショウヨウ３チョウメ</t>
  </si>
  <si>
    <t>時光寺町</t>
    <rPh sb="0" eb="4">
      <t>ジコウジチョウ</t>
    </rPh>
    <phoneticPr fontId="4"/>
  </si>
  <si>
    <t>ジコウジチョウ</t>
  </si>
  <si>
    <t>県営時光寺団地</t>
    <rPh sb="0" eb="7">
      <t>ケンエイジコウジダンチ</t>
    </rPh>
    <phoneticPr fontId="4"/>
  </si>
  <si>
    <t>ケンエイジコウジダンチ</t>
  </si>
  <si>
    <t>春日野町</t>
    <rPh sb="0" eb="4">
      <t>カスガノチョウ</t>
    </rPh>
    <phoneticPr fontId="4"/>
  </si>
  <si>
    <t>カスガノチョウ</t>
  </si>
  <si>
    <t>県営春日野住宅</t>
    <rPh sb="0" eb="7">
      <t>ケンエイカスガノジュウタク</t>
    </rPh>
    <phoneticPr fontId="4"/>
  </si>
  <si>
    <t>ケンエイカスガノジュウタク</t>
  </si>
  <si>
    <t>松陽１丁目</t>
    <rPh sb="0" eb="5">
      <t>ショウヨウ１チョウメ</t>
    </rPh>
    <phoneticPr fontId="4"/>
  </si>
  <si>
    <t>ショウヨウ１チョウメ</t>
  </si>
  <si>
    <t>米田</t>
    <rPh sb="0" eb="2">
      <t>ヨネダ</t>
    </rPh>
    <phoneticPr fontId="4"/>
  </si>
  <si>
    <t>ヨネダ</t>
  </si>
  <si>
    <t>米田新</t>
    <rPh sb="0" eb="3">
      <t>ヨネダアラタ</t>
    </rPh>
    <phoneticPr fontId="4"/>
  </si>
  <si>
    <t>ヨネダシン</t>
  </si>
  <si>
    <t>古新</t>
    <rPh sb="0" eb="2">
      <t>フルアラタ</t>
    </rPh>
    <phoneticPr fontId="4"/>
  </si>
  <si>
    <t>コシン</t>
  </si>
  <si>
    <t>塩市</t>
    <rPh sb="0" eb="2">
      <t>シオシ</t>
    </rPh>
    <phoneticPr fontId="4"/>
  </si>
  <si>
    <t>シオイチ</t>
  </si>
  <si>
    <t>島</t>
    <rPh sb="0" eb="1">
      <t>シマ</t>
    </rPh>
    <phoneticPr fontId="4"/>
  </si>
  <si>
    <t>シマ</t>
  </si>
  <si>
    <t>神爪</t>
    <rPh sb="0" eb="2">
      <t>カミツメ</t>
    </rPh>
    <phoneticPr fontId="4"/>
  </si>
  <si>
    <t>カヅメ</t>
  </si>
  <si>
    <t>米田団地</t>
    <rPh sb="0" eb="4">
      <t>ヨネダダンチ</t>
    </rPh>
    <phoneticPr fontId="4"/>
  </si>
  <si>
    <t>ヨネダダンチ</t>
  </si>
  <si>
    <t>神爪１丁目</t>
    <rPh sb="0" eb="5">
      <t>カミツメ１チョウメ</t>
    </rPh>
    <phoneticPr fontId="4"/>
  </si>
  <si>
    <t>カヅメ１チョウメ</t>
  </si>
  <si>
    <t>神爪２丁目</t>
    <rPh sb="0" eb="5">
      <t>カミツメ２チョウメ</t>
    </rPh>
    <phoneticPr fontId="4"/>
  </si>
  <si>
    <t>カヅメ２チョウメ</t>
  </si>
  <si>
    <t>神爪３丁目</t>
    <rPh sb="0" eb="5">
      <t>カミツメ３チョウメ</t>
    </rPh>
    <phoneticPr fontId="4"/>
  </si>
  <si>
    <t>カヅメ３チョウメ</t>
  </si>
  <si>
    <t>神爪４丁目</t>
    <rPh sb="0" eb="5">
      <t>カミツメ４チョウメ</t>
    </rPh>
    <phoneticPr fontId="4"/>
  </si>
  <si>
    <t>カヅメ４チョウメ</t>
  </si>
  <si>
    <t>神爪５丁目</t>
    <rPh sb="0" eb="5">
      <t>カミツメ５チョウメ</t>
    </rPh>
    <phoneticPr fontId="4"/>
  </si>
  <si>
    <t>カヅメ５チョウメ</t>
  </si>
  <si>
    <t>神爪６丁目</t>
    <rPh sb="0" eb="5">
      <t>カミツメ６チョウメ</t>
    </rPh>
    <phoneticPr fontId="4"/>
  </si>
  <si>
    <t>カヅメ６チョウメ</t>
  </si>
  <si>
    <t>阿弥陀</t>
    <rPh sb="0" eb="3">
      <t>アミダ</t>
    </rPh>
    <phoneticPr fontId="4"/>
  </si>
  <si>
    <t>アミダ</t>
  </si>
  <si>
    <t>北池</t>
    <rPh sb="0" eb="2">
      <t>キタイケ</t>
    </rPh>
    <phoneticPr fontId="4"/>
  </si>
  <si>
    <t>キタイケ</t>
  </si>
  <si>
    <t>南池</t>
    <rPh sb="0" eb="2">
      <t>ミナミイケ</t>
    </rPh>
    <phoneticPr fontId="4"/>
  </si>
  <si>
    <t>ミナミイケ</t>
  </si>
  <si>
    <t>生石</t>
    <rPh sb="0" eb="2">
      <t>ナマイシ</t>
    </rPh>
    <phoneticPr fontId="4"/>
  </si>
  <si>
    <t>オオシコ</t>
  </si>
  <si>
    <t>魚橋</t>
    <rPh sb="0" eb="2">
      <t>サカナバシ</t>
    </rPh>
    <phoneticPr fontId="4"/>
  </si>
  <si>
    <t>ウオハシ</t>
  </si>
  <si>
    <t>北山</t>
    <rPh sb="0" eb="2">
      <t>キタヤマ</t>
    </rPh>
    <phoneticPr fontId="4"/>
  </si>
  <si>
    <t>キタヤマ</t>
  </si>
  <si>
    <t>長尾</t>
    <rPh sb="0" eb="2">
      <t>ナガオ</t>
    </rPh>
    <phoneticPr fontId="4"/>
  </si>
  <si>
    <t>ナガオ</t>
  </si>
  <si>
    <t>地徳</t>
    <rPh sb="0" eb="2">
      <t>チトク</t>
    </rPh>
    <phoneticPr fontId="4"/>
  </si>
  <si>
    <t>ジトク</t>
  </si>
  <si>
    <t>阿弥陀１丁目</t>
    <rPh sb="0" eb="6">
      <t>アミダ１チョウメ</t>
    </rPh>
    <phoneticPr fontId="4"/>
  </si>
  <si>
    <t>アミダ１チョウメ</t>
  </si>
  <si>
    <t>金ケ田町</t>
    <rPh sb="0" eb="4">
      <t>キンケタチョウ</t>
    </rPh>
    <phoneticPr fontId="4"/>
  </si>
  <si>
    <t>カナケダチョウ</t>
  </si>
  <si>
    <t>西浜</t>
    <rPh sb="0" eb="2">
      <t>ニシハマ</t>
    </rPh>
    <phoneticPr fontId="4"/>
  </si>
  <si>
    <t>ニシハマ</t>
  </si>
  <si>
    <t>北脇</t>
    <rPh sb="0" eb="2">
      <t>キタワキ</t>
    </rPh>
    <phoneticPr fontId="4"/>
  </si>
  <si>
    <t>キタワキ</t>
  </si>
  <si>
    <t>牛谷</t>
    <rPh sb="0" eb="2">
      <t>ウシタニ</t>
    </rPh>
    <phoneticPr fontId="4"/>
  </si>
  <si>
    <t>ウシタニ</t>
  </si>
  <si>
    <t>10円/1枚</t>
    <phoneticPr fontId="1"/>
  </si>
  <si>
    <t>25円/1枚</t>
    <phoneticPr fontId="1"/>
  </si>
  <si>
    <t>上記価格に＋2円</t>
    <phoneticPr fontId="1"/>
  </si>
  <si>
    <t>一戸建数(c)</t>
    <rPh sb="0" eb="3">
      <t>イッコダ</t>
    </rPh>
    <rPh sb="3" eb="4">
      <t>スウ</t>
    </rPh>
    <phoneticPr fontId="4"/>
  </si>
  <si>
    <t>集合住宅数
(d)</t>
    <rPh sb="0" eb="2">
      <t>シュウゴウ</t>
    </rPh>
    <rPh sb="2" eb="4">
      <t>ジュウタク</t>
    </rPh>
    <rPh sb="4" eb="5">
      <t>スウ</t>
    </rPh>
    <phoneticPr fontId="4"/>
  </si>
  <si>
    <t>配布可能
世帯数</t>
    <rPh sb="0" eb="2">
      <t>ハイフ</t>
    </rPh>
    <rPh sb="2" eb="4">
      <t>カノウ</t>
    </rPh>
    <rPh sb="5" eb="7">
      <t>セタイ</t>
    </rPh>
    <rPh sb="7" eb="8">
      <t>スウ</t>
    </rPh>
    <phoneticPr fontId="4"/>
  </si>
  <si>
    <t>伊保町中筋</t>
    <rPh sb="0" eb="3">
      <t>イホチョウ</t>
    </rPh>
    <rPh sb="3" eb="5">
      <t>ナカスジ</t>
    </rPh>
    <phoneticPr fontId="4"/>
  </si>
  <si>
    <t>イホチョウナカスジ</t>
    <phoneticPr fontId="4"/>
  </si>
  <si>
    <t>曽根町</t>
    <rPh sb="0" eb="3">
      <t>ソネチョウ</t>
    </rPh>
    <phoneticPr fontId="4"/>
  </si>
  <si>
    <t>ソネチョウ</t>
    <phoneticPr fontId="4"/>
  </si>
  <si>
    <t>高砂市合計</t>
    <rPh sb="0" eb="2">
      <t>タカサゴ</t>
    </rPh>
    <rPh sb="2" eb="3">
      <t>シ</t>
    </rPh>
    <rPh sb="3" eb="5">
      <t>ゴウケイ</t>
    </rPh>
    <phoneticPr fontId="4"/>
  </si>
  <si>
    <t>折り加工</t>
  </si>
  <si>
    <t>弊社にて加工　基本価格に＋1円</t>
  </si>
  <si>
    <t>加工済持込み　追加料金無し</t>
  </si>
  <si>
    <t>※ポスティング期間が短期の場合は別途お見積り</t>
    <rPh sb="16" eb="18">
      <t>ベット</t>
    </rPh>
    <rPh sb="19" eb="21">
      <t>ミツモ</t>
    </rPh>
    <phoneticPr fontId="1"/>
  </si>
  <si>
    <t>※その他選別配布などは別途お見積り</t>
    <rPh sb="3" eb="4">
      <t>タ</t>
    </rPh>
    <rPh sb="4" eb="6">
      <t>センベツ</t>
    </rPh>
    <rPh sb="6" eb="8">
      <t>ハイフ</t>
    </rPh>
    <rPh sb="11" eb="13">
      <t>ベット</t>
    </rPh>
    <rPh sb="14" eb="16">
      <t>ミツモ</t>
    </rPh>
    <phoneticPr fontId="1"/>
  </si>
  <si>
    <r>
      <t>B4</t>
    </r>
    <r>
      <rPr>
        <sz val="14"/>
        <color theme="1"/>
        <rFont val="ＭＳ Ｐゴシック"/>
        <family val="2"/>
        <charset val="128"/>
      </rPr>
      <t>以下</t>
    </r>
    <r>
      <rPr>
        <sz val="14"/>
        <color theme="1"/>
        <rFont val="Arial"/>
        <family val="2"/>
      </rPr>
      <t>3000</t>
    </r>
    <r>
      <rPr>
        <sz val="14"/>
        <color theme="1"/>
        <rFont val="ＭＳ Ｐゴシック"/>
        <family val="2"/>
        <charset val="128"/>
      </rPr>
      <t>枚の場合</t>
    </r>
    <rPh sb="2" eb="4">
      <t>イカ</t>
    </rPh>
    <rPh sb="8" eb="9">
      <t>マイ</t>
    </rPh>
    <rPh sb="10" eb="12">
      <t>バアイ</t>
    </rPh>
    <phoneticPr fontId="39"/>
  </si>
  <si>
    <t>黒字印刷、白紙　8800円～</t>
    <rPh sb="0" eb="1">
      <t>クロ</t>
    </rPh>
    <rPh sb="1" eb="2">
      <t>ジ</t>
    </rPh>
    <rPh sb="2" eb="4">
      <t>インサツ</t>
    </rPh>
    <rPh sb="5" eb="6">
      <t>シロ</t>
    </rPh>
    <rPh sb="6" eb="7">
      <t>カミ</t>
    </rPh>
    <rPh sb="12" eb="13">
      <t>エン</t>
    </rPh>
    <phoneticPr fontId="39"/>
  </si>
  <si>
    <r>
      <t>7700</t>
    </r>
    <r>
      <rPr>
        <sz val="14"/>
        <color theme="1"/>
        <rFont val="ＭＳ Ｐゴシック"/>
        <family val="2"/>
        <charset val="128"/>
      </rPr>
      <t>円</t>
    </r>
    <rPh sb="4" eb="5">
      <t>エン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</si>
</sst>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2"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</font>
    <font>
      <sz val="15"/>
      <color indexed="8"/>
      <name val="Arial"/>
      <family val="2"/>
    </font>
    <font>
      <sz val="15"/>
      <color indexed="8"/>
      <name val="ＭＳ ゴシック"/>
      <family val="3"/>
      <charset val="128"/>
    </font>
    <font>
      <sz val="7.85"/>
      <name val="MS UI Gothic"/>
      <family val="3"/>
      <charset val="128"/>
    </font>
    <font>
      <sz val="11"/>
      <color theme="1"/>
      <name val="Yu Gothic"/>
      <family val="3"/>
      <charset val="128"/>
      <scheme val="minor"/>
    </font>
    <font>
      <sz val="15"/>
      <color theme="1"/>
      <name val="MS UI Gothic"/>
      <family val="3"/>
      <charset val="128"/>
    </font>
    <font>
      <sz val="12"/>
      <color theme="1"/>
      <name val="Arial"/>
      <family val="2"/>
    </font>
    <font>
      <b/>
      <sz val="15"/>
      <color theme="1"/>
      <name val="MS UI Gothic"/>
      <family val="3"/>
      <charset val="128"/>
    </font>
    <font>
      <sz val="11"/>
      <color theme="1"/>
      <name val="Arial"/>
      <family val="2"/>
    </font>
    <font>
      <sz val="15"/>
      <color theme="1"/>
      <name val="Arial"/>
      <family val="2"/>
    </font>
    <font>
      <sz val="14"/>
      <color rgb="FFFFFFFF"/>
      <name val="Arial"/>
      <family val="2"/>
    </font>
    <font>
      <sz val="12"/>
      <color rgb="FFFFFFFF"/>
      <name val="Arial"/>
      <family val="2"/>
    </font>
    <font>
      <sz val="11"/>
      <color rgb="FFFFFFFF"/>
      <name val="Arial"/>
      <family val="2"/>
    </font>
    <font>
      <sz val="14"/>
      <color rgb="FFFFFFFF"/>
      <name val="ＭＳ ゴシック"/>
      <family val="3"/>
      <charset val="128"/>
    </font>
    <font>
      <sz val="14"/>
      <color theme="1"/>
      <name val="Arial"/>
      <family val="2"/>
    </font>
    <font>
      <b/>
      <sz val="18"/>
      <color theme="1"/>
      <name val="MS UI Gothic"/>
      <family val="3"/>
      <charset val="128"/>
    </font>
    <font>
      <b/>
      <sz val="12"/>
      <color theme="1"/>
      <name val="MS UI Gothic"/>
      <family val="3"/>
      <charset val="128"/>
    </font>
    <font>
      <sz val="12"/>
      <name val="Yu Gothic"/>
      <family val="3"/>
      <charset val="128"/>
      <scheme val="minor"/>
    </font>
    <font>
      <sz val="15"/>
      <color theme="1"/>
      <name val="Yu Gothic"/>
      <family val="3"/>
      <charset val="128"/>
      <scheme val="minor"/>
    </font>
    <font>
      <b/>
      <sz val="15.75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15"/>
      <color theme="1"/>
      <name val="Yu Gothic"/>
      <family val="3"/>
      <charset val="128"/>
      <scheme val="minor"/>
    </font>
    <font>
      <sz val="14"/>
      <color rgb="FFFFFFFF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2"/>
      <color rgb="FFFFFFFF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MS UI Gothic"/>
      <family val="3"/>
      <charset val="128"/>
    </font>
    <font>
      <sz val="1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MS UI Gothic"/>
      <family val="3"/>
      <charset val="128"/>
    </font>
    <font>
      <b/>
      <sz val="20"/>
      <name val="MS UI Gothic"/>
      <family val="3"/>
      <charset val="128"/>
    </font>
    <font>
      <sz val="12"/>
      <name val="MS UI Gothic"/>
      <family val="3"/>
      <charset val="128"/>
    </font>
    <font>
      <sz val="18"/>
      <name val="MS UI Gothic"/>
      <family val="3"/>
      <charset val="128"/>
    </font>
    <font>
      <b/>
      <sz val="22"/>
      <name val="MS UI Gothic"/>
      <family val="3"/>
      <charset val="128"/>
    </font>
    <font>
      <b/>
      <sz val="15.75"/>
      <name val="MS UI Gothic"/>
      <family val="3"/>
      <charset val="128"/>
    </font>
    <font>
      <sz val="15.75"/>
      <color theme="1"/>
      <name val="MS UI Gothic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Ｐゴシック"/>
      <family val="2"/>
      <charset val="128"/>
    </font>
    <font>
      <sz val="14"/>
      <color theme="1"/>
      <name val="Arial"/>
      <family val="2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48">
    <xf numFmtId="0" fontId="0" fillId="0" borderId="0" xfId="0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38" fontId="16" fillId="2" borderId="0" xfId="1" applyFont="1" applyFill="1" applyBorder="1" applyAlignment="1">
      <alignment horizontal="right" vertical="center" wrapText="1"/>
    </xf>
    <xf numFmtId="38" fontId="8" fillId="4" borderId="0" xfId="1" applyFont="1" applyFill="1" applyBorder="1" applyAlignment="1">
      <alignment horizontal="center" vertical="center" wrapText="1"/>
    </xf>
    <xf numFmtId="38" fontId="8" fillId="8" borderId="0" xfId="1" applyFont="1" applyFill="1" applyBorder="1" applyAlignment="1">
      <alignment horizontal="center" vertical="center" wrapText="1"/>
    </xf>
    <xf numFmtId="38" fontId="8" fillId="6" borderId="0" xfId="1" applyFont="1" applyFill="1" applyBorder="1" applyAlignment="1">
      <alignment horizontal="center" vertical="center" wrapText="1"/>
    </xf>
    <xf numFmtId="38" fontId="8" fillId="7" borderId="0" xfId="1" applyFont="1" applyFill="1" applyBorder="1" applyAlignment="1">
      <alignment horizontal="center" vertical="center" wrapText="1"/>
    </xf>
    <xf numFmtId="176" fontId="0" fillId="9" borderId="1" xfId="0" applyNumberForma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/>
    </xf>
    <xf numFmtId="0" fontId="0" fillId="11" borderId="0" xfId="0" applyFill="1" applyAlignment="1">
      <alignment vertical="top"/>
    </xf>
    <xf numFmtId="0" fontId="0" fillId="1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3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0" fontId="19" fillId="0" borderId="0" xfId="0" applyFont="1" applyAlignment="1">
      <alignment vertical="center" wrapText="1"/>
    </xf>
    <xf numFmtId="0" fontId="22" fillId="2" borderId="0" xfId="0" applyFont="1" applyFill="1" applyAlignment="1">
      <alignment horizontal="right" vertical="center" wrapText="1"/>
    </xf>
    <xf numFmtId="38" fontId="21" fillId="2" borderId="0" xfId="1" applyFont="1" applyFill="1" applyBorder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7" fillId="12" borderId="1" xfId="0" applyFont="1" applyFill="1" applyBorder="1" applyAlignment="1">
      <alignment vertical="center" shrinkToFit="1"/>
    </xf>
    <xf numFmtId="0" fontId="27" fillId="12" borderId="11" xfId="0" applyFont="1" applyFill="1" applyBorder="1" applyAlignment="1">
      <alignment vertical="center" shrinkToFit="1"/>
    </xf>
    <xf numFmtId="0" fontId="27" fillId="12" borderId="12" xfId="0" applyFont="1" applyFill="1" applyBorder="1" applyAlignment="1">
      <alignment vertical="center" shrinkToFi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9" fillId="12" borderId="1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27" fillId="13" borderId="12" xfId="0" applyFont="1" applyFill="1" applyBorder="1" applyAlignment="1">
      <alignment vertical="center" shrinkToFit="1"/>
    </xf>
    <xf numFmtId="0" fontId="0" fillId="13" borderId="13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27" fillId="13" borderId="1" xfId="0" applyFont="1" applyFill="1" applyBorder="1" applyAlignment="1">
      <alignment vertical="center" shrinkToFit="1"/>
    </xf>
    <xf numFmtId="0" fontId="0" fillId="13" borderId="3" xfId="0" applyFill="1" applyBorder="1" applyAlignment="1">
      <alignment horizontal="center" vertical="center"/>
    </xf>
    <xf numFmtId="0" fontId="27" fillId="13" borderId="11" xfId="0" applyFont="1" applyFill="1" applyBorder="1" applyAlignment="1">
      <alignment vertical="center" shrinkToFit="1"/>
    </xf>
    <xf numFmtId="0" fontId="0" fillId="13" borderId="1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27" fillId="14" borderId="1" xfId="0" applyFont="1" applyFill="1" applyBorder="1" applyAlignment="1">
      <alignment vertical="center" shrinkToFit="1"/>
    </xf>
    <xf numFmtId="0" fontId="0" fillId="14" borderId="3" xfId="0" applyFill="1" applyBorder="1" applyAlignment="1">
      <alignment horizontal="center" vertical="center"/>
    </xf>
    <xf numFmtId="0" fontId="27" fillId="14" borderId="8" xfId="0" applyFont="1" applyFill="1" applyBorder="1" applyAlignment="1">
      <alignment vertical="center" shrinkToFit="1"/>
    </xf>
    <xf numFmtId="0" fontId="0" fillId="14" borderId="8" xfId="0" applyFill="1" applyBorder="1" applyAlignment="1">
      <alignment horizontal="center" vertical="center"/>
    </xf>
    <xf numFmtId="0" fontId="27" fillId="14" borderId="11" xfId="0" applyFont="1" applyFill="1" applyBorder="1" applyAlignment="1">
      <alignment vertical="center" shrinkToFit="1"/>
    </xf>
    <xf numFmtId="0" fontId="0" fillId="14" borderId="11" xfId="0" applyFill="1" applyBorder="1" applyAlignment="1">
      <alignment horizontal="center" vertical="center"/>
    </xf>
    <xf numFmtId="0" fontId="27" fillId="14" borderId="12" xfId="0" applyFont="1" applyFill="1" applyBorder="1" applyAlignment="1">
      <alignment vertical="center" shrinkToFit="1"/>
    </xf>
    <xf numFmtId="0" fontId="0" fillId="14" borderId="13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 wrapText="1"/>
    </xf>
    <xf numFmtId="38" fontId="22" fillId="7" borderId="19" xfId="1" applyFont="1" applyFill="1" applyBorder="1" applyAlignment="1">
      <alignment horizontal="center" vertical="center" wrapText="1"/>
    </xf>
    <xf numFmtId="0" fontId="25" fillId="7" borderId="12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 wrapText="1"/>
    </xf>
    <xf numFmtId="38" fontId="22" fillId="6" borderId="19" xfId="1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/>
    </xf>
    <xf numFmtId="0" fontId="21" fillId="12" borderId="8" xfId="0" applyFont="1" applyFill="1" applyBorder="1" applyAlignment="1">
      <alignment horizontal="center" vertical="center" wrapText="1"/>
    </xf>
    <xf numFmtId="38" fontId="22" fillId="12" borderId="19" xfId="1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/>
    </xf>
    <xf numFmtId="0" fontId="21" fillId="13" borderId="8" xfId="0" applyFont="1" applyFill="1" applyBorder="1" applyAlignment="1">
      <alignment horizontal="center" vertical="center" wrapText="1"/>
    </xf>
    <xf numFmtId="38" fontId="22" fillId="13" borderId="19" xfId="1" applyFont="1" applyFill="1" applyBorder="1" applyAlignment="1">
      <alignment horizontal="center" vertical="center" wrapText="1"/>
    </xf>
    <xf numFmtId="0" fontId="25" fillId="13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2" borderId="23" xfId="0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22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0" fillId="12" borderId="20" xfId="0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38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9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shrinkToFit="1"/>
    </xf>
    <xf numFmtId="0" fontId="30" fillId="2" borderId="3" xfId="0" applyFont="1" applyFill="1" applyBorder="1" applyAlignment="1">
      <alignment horizontal="center" vertical="center" shrinkToFit="1"/>
    </xf>
    <xf numFmtId="0" fontId="31" fillId="2" borderId="26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38" fontId="1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176" fontId="0" fillId="9" borderId="2" xfId="0" applyNumberFormat="1" applyFill="1" applyBorder="1" applyAlignment="1">
      <alignment horizontal="center" vertical="center" wrapText="1"/>
    </xf>
    <xf numFmtId="176" fontId="32" fillId="9" borderId="2" xfId="0" applyNumberFormat="1" applyFont="1" applyFill="1" applyBorder="1" applyAlignment="1">
      <alignment horizontal="center" vertical="center" wrapText="1"/>
    </xf>
    <xf numFmtId="176" fontId="32" fillId="9" borderId="1" xfId="0" applyNumberFormat="1" applyFont="1" applyFill="1" applyBorder="1" applyAlignment="1">
      <alignment horizontal="center" vertical="center" wrapText="1"/>
    </xf>
    <xf numFmtId="176" fontId="32" fillId="9" borderId="3" xfId="0" applyNumberFormat="1" applyFont="1" applyFill="1" applyBorder="1" applyAlignment="1">
      <alignment horizontal="center" vertical="center" wrapText="1"/>
    </xf>
    <xf numFmtId="176" fontId="33" fillId="9" borderId="5" xfId="0" applyNumberFormat="1" applyFont="1" applyFill="1" applyBorder="1" applyAlignment="1">
      <alignment horizontal="center" vertical="center" wrapText="1"/>
    </xf>
    <xf numFmtId="176" fontId="34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2" fillId="0" borderId="2" xfId="0" applyFont="1" applyBorder="1" applyAlignment="1">
      <alignment horizontal="left" vertical="center"/>
    </xf>
    <xf numFmtId="38" fontId="35" fillId="0" borderId="1" xfId="1" applyFont="1" applyBorder="1" applyAlignment="1">
      <alignment horizontal="center" vertical="center" wrapText="1"/>
    </xf>
    <xf numFmtId="38" fontId="35" fillId="0" borderId="3" xfId="1" applyFont="1" applyBorder="1" applyAlignment="1">
      <alignment horizontal="center" vertical="center" wrapText="1"/>
    </xf>
    <xf numFmtId="38" fontId="36" fillId="10" borderId="7" xfId="1" applyFont="1" applyFill="1" applyBorder="1" applyAlignment="1">
      <alignment horizontal="center" vertical="center" wrapText="1"/>
    </xf>
    <xf numFmtId="38" fontId="35" fillId="0" borderId="6" xfId="1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/>
    </xf>
    <xf numFmtId="0" fontId="37" fillId="14" borderId="10" xfId="0" applyFont="1" applyFill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0" fontId="37" fillId="14" borderId="25" xfId="0" applyFont="1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37" fillId="14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37" fillId="14" borderId="2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7" fillId="14" borderId="14" xfId="0" applyFont="1" applyFill="1" applyBorder="1" applyAlignment="1">
      <alignment horizontal="center" vertical="center"/>
    </xf>
    <xf numFmtId="0" fontId="37" fillId="14" borderId="7" xfId="0" applyFont="1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37" fillId="14" borderId="14" xfId="0" applyFont="1" applyFill="1" applyBorder="1" applyAlignment="1">
      <alignment horizontal="center" vertical="center"/>
    </xf>
    <xf numFmtId="0" fontId="0" fillId="13" borderId="32" xfId="0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0" fontId="37" fillId="13" borderId="24" xfId="0" applyFon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0" fillId="13" borderId="22" xfId="0" applyFill="1" applyBorder="1" applyAlignment="1">
      <alignment horizontal="center" vertical="center"/>
    </xf>
    <xf numFmtId="0" fontId="37" fillId="13" borderId="25" xfId="0" applyFont="1" applyFill="1" applyBorder="1" applyAlignment="1">
      <alignment horizontal="center" vertical="center"/>
    </xf>
    <xf numFmtId="0" fontId="0" fillId="13" borderId="28" xfId="0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/>
    </xf>
    <xf numFmtId="0" fontId="37" fillId="13" borderId="30" xfId="0" applyFont="1" applyFill="1" applyBorder="1" applyAlignment="1">
      <alignment horizontal="center" vertical="center"/>
    </xf>
    <xf numFmtId="0" fontId="37" fillId="13" borderId="14" xfId="0" applyFont="1" applyFill="1" applyBorder="1" applyAlignment="1">
      <alignment horizontal="center" vertical="center"/>
    </xf>
    <xf numFmtId="0" fontId="37" fillId="13" borderId="7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/>
    </xf>
    <xf numFmtId="0" fontId="37" fillId="13" borderId="10" xfId="0" applyFont="1" applyFill="1" applyBorder="1" applyAlignment="1">
      <alignment horizontal="center" vertical="center"/>
    </xf>
    <xf numFmtId="0" fontId="0" fillId="13" borderId="35" xfId="0" applyFill="1" applyBorder="1" applyAlignment="1">
      <alignment horizontal="center" vertical="center"/>
    </xf>
    <xf numFmtId="0" fontId="37" fillId="13" borderId="36" xfId="0" applyFont="1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37" fillId="12" borderId="10" xfId="0" applyFont="1" applyFill="1" applyBorder="1" applyAlignment="1">
      <alignment horizontal="center" vertical="center"/>
    </xf>
    <xf numFmtId="0" fontId="37" fillId="12" borderId="25" xfId="0" applyFont="1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/>
    </xf>
    <xf numFmtId="0" fontId="0" fillId="12" borderId="29" xfId="0" applyFill="1" applyBorder="1" applyAlignment="1">
      <alignment horizontal="center" vertical="center"/>
    </xf>
    <xf numFmtId="0" fontId="37" fillId="12" borderId="30" xfId="0" applyFont="1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37" fillId="12" borderId="24" xfId="0" applyFont="1" applyFill="1" applyBorder="1" applyAlignment="1">
      <alignment horizontal="center" vertical="center"/>
    </xf>
    <xf numFmtId="0" fontId="37" fillId="12" borderId="14" xfId="0" applyFont="1" applyFill="1" applyBorder="1" applyAlignment="1">
      <alignment horizontal="center" vertical="center"/>
    </xf>
    <xf numFmtId="0" fontId="0" fillId="15" borderId="32" xfId="0" applyFill="1" applyBorder="1" applyAlignment="1">
      <alignment horizontal="center" vertical="center"/>
    </xf>
    <xf numFmtId="0" fontId="0" fillId="15" borderId="20" xfId="0" applyFill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37" fillId="15" borderId="24" xfId="0" applyFont="1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5" borderId="28" xfId="0" applyFill="1" applyBorder="1" applyAlignment="1">
      <alignment horizontal="center" vertical="center"/>
    </xf>
    <xf numFmtId="0" fontId="0" fillId="15" borderId="29" xfId="0" applyFill="1" applyBorder="1" applyAlignment="1">
      <alignment horizontal="center" vertical="center"/>
    </xf>
    <xf numFmtId="0" fontId="37" fillId="15" borderId="30" xfId="0" applyFont="1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5" borderId="13" xfId="0" applyFill="1" applyBorder="1" applyAlignment="1">
      <alignment horizontal="center" vertical="center"/>
    </xf>
    <xf numFmtId="0" fontId="37" fillId="15" borderId="14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37" fillId="15" borderId="7" xfId="0" applyFont="1" applyFill="1" applyBorder="1" applyAlignment="1">
      <alignment horizontal="center" vertical="center"/>
    </xf>
    <xf numFmtId="0" fontId="38" fillId="15" borderId="1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vertical="center" shrinkToFit="1"/>
    </xf>
    <xf numFmtId="0" fontId="27" fillId="13" borderId="32" xfId="0" applyFont="1" applyFill="1" applyBorder="1" applyAlignment="1">
      <alignment vertical="center" shrinkToFit="1"/>
    </xf>
    <xf numFmtId="0" fontId="27" fillId="12" borderId="32" xfId="0" applyFont="1" applyFill="1" applyBorder="1" applyAlignment="1">
      <alignment vertical="center" shrinkToFit="1"/>
    </xf>
    <xf numFmtId="0" fontId="27" fillId="15" borderId="32" xfId="0" applyFont="1" applyFill="1" applyBorder="1" applyAlignment="1">
      <alignment vertical="center" shrinkToFit="1"/>
    </xf>
    <xf numFmtId="0" fontId="27" fillId="15" borderId="11" xfId="0" applyFont="1" applyFill="1" applyBorder="1" applyAlignment="1">
      <alignment vertical="center" shrinkToFit="1"/>
    </xf>
    <xf numFmtId="0" fontId="27" fillId="15" borderId="12" xfId="0" applyFont="1" applyFill="1" applyBorder="1" applyAlignment="1">
      <alignment vertical="center" shrinkToFit="1"/>
    </xf>
    <xf numFmtId="0" fontId="27" fillId="15" borderId="1" xfId="0" applyFont="1" applyFill="1" applyBorder="1" applyAlignment="1">
      <alignment vertical="center" shrinkToFit="1"/>
    </xf>
    <xf numFmtId="0" fontId="34" fillId="14" borderId="2" xfId="0" applyFont="1" applyFill="1" applyBorder="1" applyAlignment="1">
      <alignment horizontal="left" vertical="center" shrinkToFit="1"/>
    </xf>
    <xf numFmtId="0" fontId="34" fillId="14" borderId="16" xfId="0" applyFont="1" applyFill="1" applyBorder="1" applyAlignment="1">
      <alignment horizontal="left" vertical="center" shrinkToFit="1"/>
    </xf>
    <xf numFmtId="0" fontId="34" fillId="14" borderId="33" xfId="0" applyFont="1" applyFill="1" applyBorder="1" applyAlignment="1">
      <alignment horizontal="left" vertical="center" shrinkToFit="1"/>
    </xf>
    <xf numFmtId="0" fontId="34" fillId="14" borderId="17" xfId="0" applyFont="1" applyFill="1" applyBorder="1" applyAlignment="1">
      <alignment horizontal="left" vertical="center" shrinkToFit="1"/>
    </xf>
    <xf numFmtId="0" fontId="34" fillId="14" borderId="15" xfId="0" applyFont="1" applyFill="1" applyBorder="1" applyAlignment="1">
      <alignment horizontal="left" vertical="center" shrinkToFit="1"/>
    </xf>
    <xf numFmtId="0" fontId="34" fillId="13" borderId="33" xfId="0" applyFont="1" applyFill="1" applyBorder="1" applyAlignment="1">
      <alignment horizontal="left" vertical="center" shrinkToFit="1"/>
    </xf>
    <xf numFmtId="0" fontId="34" fillId="13" borderId="2" xfId="0" applyFont="1" applyFill="1" applyBorder="1" applyAlignment="1">
      <alignment horizontal="left" vertical="center" shrinkToFit="1"/>
    </xf>
    <xf numFmtId="0" fontId="34" fillId="13" borderId="16" xfId="0" applyFont="1" applyFill="1" applyBorder="1" applyAlignment="1">
      <alignment horizontal="left" vertical="center" shrinkToFit="1"/>
    </xf>
    <xf numFmtId="0" fontId="34" fillId="13" borderId="17" xfId="0" applyFont="1" applyFill="1" applyBorder="1" applyAlignment="1">
      <alignment horizontal="left" vertical="center" shrinkToFit="1"/>
    </xf>
    <xf numFmtId="0" fontId="34" fillId="12" borderId="2" xfId="0" applyFont="1" applyFill="1" applyBorder="1" applyAlignment="1">
      <alignment horizontal="left" vertical="center" shrinkToFit="1"/>
    </xf>
    <xf numFmtId="0" fontId="34" fillId="12" borderId="16" xfId="0" applyFont="1" applyFill="1" applyBorder="1" applyAlignment="1">
      <alignment horizontal="left" vertical="center" shrinkToFit="1"/>
    </xf>
    <xf numFmtId="0" fontId="34" fillId="12" borderId="33" xfId="0" applyFont="1" applyFill="1" applyBorder="1" applyAlignment="1">
      <alignment horizontal="left" vertical="center" shrinkToFit="1"/>
    </xf>
    <xf numFmtId="0" fontId="34" fillId="12" borderId="17" xfId="0" applyFont="1" applyFill="1" applyBorder="1" applyAlignment="1">
      <alignment horizontal="left" vertical="center" shrinkToFit="1"/>
    </xf>
    <xf numFmtId="0" fontId="34" fillId="15" borderId="33" xfId="0" applyFont="1" applyFill="1" applyBorder="1" applyAlignment="1">
      <alignment horizontal="left" vertical="center" shrinkToFit="1"/>
    </xf>
    <xf numFmtId="0" fontId="34" fillId="15" borderId="16" xfId="0" applyFont="1" applyFill="1" applyBorder="1" applyAlignment="1">
      <alignment horizontal="left" vertical="center" shrinkToFit="1"/>
    </xf>
    <xf numFmtId="0" fontId="34" fillId="15" borderId="17" xfId="0" applyFont="1" applyFill="1" applyBorder="1" applyAlignment="1">
      <alignment horizontal="left" vertical="center" shrinkToFit="1"/>
    </xf>
    <xf numFmtId="0" fontId="34" fillId="15" borderId="2" xfId="0" applyFont="1" applyFill="1" applyBorder="1" applyAlignment="1">
      <alignment horizontal="left" vertical="center" shrinkToFit="1"/>
    </xf>
    <xf numFmtId="0" fontId="19" fillId="2" borderId="37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9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5" fillId="2" borderId="1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1" fillId="2" borderId="39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0" fillId="11" borderId="0" xfId="0" applyFill="1" applyAlignment="1">
      <alignment vertical="center"/>
    </xf>
    <xf numFmtId="0" fontId="0" fillId="11" borderId="0" xfId="0" applyFill="1" applyAlignment="1">
      <alignment horizontal="center" vertical="center"/>
    </xf>
    <xf numFmtId="0" fontId="27" fillId="11" borderId="0" xfId="0" applyFont="1" applyFill="1" applyAlignment="1">
      <alignment vertical="center"/>
    </xf>
    <xf numFmtId="0" fontId="18" fillId="11" borderId="0" xfId="0" applyFont="1" applyFill="1" applyAlignment="1">
      <alignment horizontal="left" vertical="center"/>
    </xf>
    <xf numFmtId="0" fontId="28" fillId="11" borderId="0" xfId="0" applyFont="1" applyFill="1" applyAlignment="1">
      <alignment horizontal="center" vertical="center"/>
    </xf>
    <xf numFmtId="0" fontId="20" fillId="11" borderId="0" xfId="0" applyFont="1" applyFill="1" applyAlignment="1">
      <alignment vertical="center"/>
    </xf>
    <xf numFmtId="0" fontId="28" fillId="11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AE1452-2E6D-5E15-F593-E5B147AD1373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A251221-5795-AEF8-5B2A-B985B498C64D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7B14E8-A981-6ADF-5FC1-A5948B5CAED7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176B5FC-514E-85AE-9752-78D215257FA2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0C5A82-ACB5-70DD-C753-F717FD1F6905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E2A3197-E6E2-5F51-CC00-B65DCA3B573F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8C3A45E-6001-CE12-5B17-3A2125018E77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E6DB098-DE7E-8ACB-F5EA-D957FB245227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ACC3967-FCB6-B51C-2260-5763CEA09DCA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3B08A3C-2E6E-032F-0C43-05CB9C08369A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D37222C-BCC5-CA0B-4516-8C228981A40E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3478DE3-348A-64D7-278D-9E567E5D85BE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4583148-64D2-16F3-20C8-1726AC171ADC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41C4B61-5FD0-BFE8-BBE7-5C2553F4034E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6030F1C-72E3-DBFD-D037-3D337E64F0CF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06D5CAB-07FC-23F9-6CED-564B66FC2E5A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CD6570A1-6401-389F-9C49-9251C11980D6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3519A3E-B714-CD55-7404-A41DE32261C9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366FBC2-E3F2-145F-2F5B-1EE0BDBC34EC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CC8D9DE-743E-ADFF-9082-DF63153613F6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74134C1-6107-41E8-2B2C-F78DCC4D4410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6E21A89-08B0-8AAB-623A-09BCD4909B0B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9BE6AC9-8AEA-560B-0B53-E8EC63E18920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4134D2A-100C-2592-A8F9-AC743B3C6D67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92097C7-090D-B897-1379-D86684AE31E2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4AE21FE-C4A3-3FF2-AEFB-3420EA09C596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90C305E9-3F75-EA20-3D05-60909D4FDEA2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8BBF9F20-116C-CC43-C13C-2BE4DB571540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147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11C9F92-826B-6416-CD0B-D1185086A1A8}"/>
            </a:ext>
          </a:extLst>
        </xdr:cNvPr>
        <xdr:cNvSpPr txBox="1"/>
      </xdr:nvSpPr>
      <xdr:spPr>
        <a:xfrm>
          <a:off x="11132820" y="6256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11</xdr:row>
      <xdr:rowOff>249555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BBBB87C-8CA7-2FB4-02CC-80AE6649D51F}"/>
            </a:ext>
          </a:extLst>
        </xdr:cNvPr>
        <xdr:cNvSpPr txBox="1"/>
      </xdr:nvSpPr>
      <xdr:spPr>
        <a:xfrm>
          <a:off x="11132820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024366B-ABEF-0CA5-5C31-D60BAA70400F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91126F41-88AA-F795-343B-06810BCAF124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798A78BF-11A7-74B1-02A4-F1C9EFFD7383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414282A-283B-1C10-A2BA-F77585B5ABAE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32D568D-07EE-9A3D-F250-14B00E1A7A29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ACFE4E6B-2B8A-E969-E2B7-4ECAF62C6AD7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BE6177F1-B4B7-D256-AEFE-293484284A7B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68CFCF50-3FF9-9489-4162-CA4C91E7DDD8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96523B4-7263-97DD-5026-5C2F3D024AF7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E6F2651F-2F86-8D3A-BF82-D2042086558A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DFC9E26-5C1B-D509-FB21-EFECB7088A06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4FE92CF8-482B-1A4C-ADCB-ABB0BC56045E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D23D6114-B199-651B-C986-07D26E8C7BEA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EC76523-6374-A897-D55F-B06136319BA0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CE118B5-D35B-B577-8E75-E85E5E3CF343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008F758-8257-D530-ACEC-F42A61D7C726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B259A899-C753-4597-B14A-061D09FF54DD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B781FD2D-9828-E9E8-737C-D17E2ED05EAE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76EF0E84-C1B6-2A6C-B6B7-C528EA78C825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6676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F83A428-9D47-C009-B93A-AD71BC8CDF17}"/>
            </a:ext>
          </a:extLst>
        </xdr:cNvPr>
        <xdr:cNvSpPr txBox="1"/>
      </xdr:nvSpPr>
      <xdr:spPr>
        <a:xfrm>
          <a:off x="11132820" y="2712720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340995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68AD032D-6F22-2768-FD27-75463685B992}"/>
            </a:ext>
          </a:extLst>
        </xdr:cNvPr>
        <xdr:cNvSpPr txBox="1"/>
      </xdr:nvSpPr>
      <xdr:spPr>
        <a:xfrm>
          <a:off x="11132820" y="3442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266700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89BA8F6D-8593-E116-DE75-7959E5F37B49}"/>
            </a:ext>
          </a:extLst>
        </xdr:cNvPr>
        <xdr:cNvSpPr txBox="1"/>
      </xdr:nvSpPr>
      <xdr:spPr>
        <a:xfrm>
          <a:off x="11132820" y="2979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36195</xdr:rowOff>
    </xdr:from>
    <xdr:ext cx="186676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F6203F9D-99F8-8167-1689-640A8561BBEF}"/>
            </a:ext>
          </a:extLst>
        </xdr:cNvPr>
        <xdr:cNvSpPr txBox="1"/>
      </xdr:nvSpPr>
      <xdr:spPr>
        <a:xfrm>
          <a:off x="11132820" y="3137535"/>
          <a:ext cx="186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225014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05F2DC0-2435-A67A-4383-1A40F89688F8}"/>
            </a:ext>
          </a:extLst>
        </xdr:cNvPr>
        <xdr:cNvSpPr txBox="1"/>
      </xdr:nvSpPr>
      <xdr:spPr>
        <a:xfrm>
          <a:off x="11132820" y="33263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227937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9DD72A7C-B191-2267-1F8B-46FD8AF7E200}"/>
            </a:ext>
          </a:extLst>
        </xdr:cNvPr>
        <xdr:cNvSpPr txBox="1"/>
      </xdr:nvSpPr>
      <xdr:spPr>
        <a:xfrm>
          <a:off x="11132820" y="33292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380337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D4EEF695-3668-AE94-C6A1-EAFA4800A0D8}"/>
            </a:ext>
          </a:extLst>
        </xdr:cNvPr>
        <xdr:cNvSpPr txBox="1"/>
      </xdr:nvSpPr>
      <xdr:spPr>
        <a:xfrm>
          <a:off x="11132820" y="34816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8</xdr:row>
      <xdr:rowOff>272995</xdr:rowOff>
    </xdr:from>
    <xdr:ext cx="186676" cy="272119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FD2DF2B4-B3AF-A480-ABFE-3A2D16902D21}"/>
            </a:ext>
          </a:extLst>
        </xdr:cNvPr>
        <xdr:cNvSpPr txBox="1"/>
      </xdr:nvSpPr>
      <xdr:spPr>
        <a:xfrm>
          <a:off x="11132820" y="3762955"/>
          <a:ext cx="186676" cy="272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9</xdr:col>
      <xdr:colOff>155864</xdr:colOff>
      <xdr:row>19</xdr:row>
      <xdr:rowOff>114301</xdr:rowOff>
    </xdr:from>
    <xdr:to>
      <xdr:col>20</xdr:col>
      <xdr:colOff>525606</xdr:colOff>
      <xdr:row>57</xdr:row>
      <xdr:rowOff>171451</xdr:rowOff>
    </xdr:to>
    <xdr:pic>
      <xdr:nvPicPr>
        <xdr:cNvPr id="1257" name="図 58">
          <a:extLst>
            <a:ext uri="{FF2B5EF4-FFF2-40B4-BE49-F238E27FC236}">
              <a16:creationId xmlns:a16="http://schemas.microsoft.com/office/drawing/2014/main" id="{6E9626E2-D0CC-68CC-C7C8-926139E8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2182" y="8149937"/>
          <a:ext cx="13375697" cy="1519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394607</xdr:colOff>
      <xdr:row>18</xdr:row>
      <xdr:rowOff>122465</xdr:rowOff>
    </xdr:from>
    <xdr:to>
      <xdr:col>11</xdr:col>
      <xdr:colOff>1905000</xdr:colOff>
      <xdr:row>22</xdr:row>
      <xdr:rowOff>217714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5F16D01A-D5B3-79DA-7F31-281F3ACA82B8}"/>
            </a:ext>
          </a:extLst>
        </xdr:cNvPr>
        <xdr:cNvSpPr/>
      </xdr:nvSpPr>
      <xdr:spPr>
        <a:xfrm>
          <a:off x="12994821" y="7688036"/>
          <a:ext cx="4381500" cy="16736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0</xdr:colOff>
      <xdr:row>11</xdr:row>
      <xdr:rowOff>249555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C4EEEA2-E621-4D6C-B595-F284E2FA9214}"/>
            </a:ext>
          </a:extLst>
        </xdr:cNvPr>
        <xdr:cNvSpPr txBox="1"/>
      </xdr:nvSpPr>
      <xdr:spPr>
        <a:xfrm>
          <a:off x="9486900" y="49263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E6A0624-730D-4C2F-B4A1-156E690B9066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37BC9B94-E7B2-4014-85D5-BE7F0910F27B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A045894A-064E-4F75-9858-52107AC950E7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3A332487-810A-4829-9009-09DFD1EB2738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6430B878-B098-486A-8E26-A8453A4EB624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B810E326-2E67-4108-B3C8-B780E3236E89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5E463EE1-D666-4B70-A971-74B7C8E02E22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94B42E23-9E4E-408D-AA3A-5E667CD89E6A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B6A7666A-EECC-4796-A49C-1644506499E5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41AD5AD0-4F2C-429D-9255-EB0DB0A275E1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649E56E3-2DDD-4C9A-97AA-FB4C30407F43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90F0A97A-C176-485B-A0ED-DA3C25753E0D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41A8BACF-436F-4264-ABE0-5EB25115B9CB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BBDEF713-3F90-427B-A890-50646C1BF850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F4D5EC0C-2770-457A-B9A1-51830EF50AB6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66143167-DEE7-4D66-B3F4-E0BE69B5A86F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54BBE7B7-F100-487E-8914-B67EC23D451F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0F449256-140B-4B98-86EB-D970CE1E88A7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777AB0A5-F972-40EF-8C00-483A109FC1BE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340995</xdr:rowOff>
    </xdr:from>
    <xdr:ext cx="184731" cy="264560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C382325C-396C-48F2-AE2C-317CD5F4E153}"/>
            </a:ext>
          </a:extLst>
        </xdr:cNvPr>
        <xdr:cNvSpPr txBox="1"/>
      </xdr:nvSpPr>
      <xdr:spPr>
        <a:xfrm>
          <a:off x="9486900" y="345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266700</xdr:rowOff>
    </xdr:from>
    <xdr:ext cx="194454" cy="264560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26D66409-144C-4EB4-A584-4BC5E9E4FDD7}"/>
            </a:ext>
          </a:extLst>
        </xdr:cNvPr>
        <xdr:cNvSpPr txBox="1"/>
      </xdr:nvSpPr>
      <xdr:spPr>
        <a:xfrm>
          <a:off x="9486900" y="29908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36195</xdr:rowOff>
    </xdr:from>
    <xdr:ext cx="194454" cy="264560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2676AE88-BE65-4E72-9B95-C65C64BDD93D}"/>
            </a:ext>
          </a:extLst>
        </xdr:cNvPr>
        <xdr:cNvSpPr txBox="1"/>
      </xdr:nvSpPr>
      <xdr:spPr>
        <a:xfrm>
          <a:off x="9486900" y="315087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225014</xdr:rowOff>
    </xdr:from>
    <xdr:ext cx="184731" cy="264560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488F6E2A-CBAF-4219-9D5F-B6905F6D5992}"/>
            </a:ext>
          </a:extLst>
        </xdr:cNvPr>
        <xdr:cNvSpPr txBox="1"/>
      </xdr:nvSpPr>
      <xdr:spPr>
        <a:xfrm>
          <a:off x="9486900" y="3339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227937</xdr:rowOff>
    </xdr:from>
    <xdr:ext cx="184731" cy="264560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F941AE3A-C494-4E64-84EE-FCF487F14790}"/>
            </a:ext>
          </a:extLst>
        </xdr:cNvPr>
        <xdr:cNvSpPr txBox="1"/>
      </xdr:nvSpPr>
      <xdr:spPr>
        <a:xfrm>
          <a:off x="9486900" y="33426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380337</xdr:rowOff>
    </xdr:from>
    <xdr:ext cx="184731" cy="264560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14232004-8006-4B2F-BE95-F4E5CE48DA85}"/>
            </a:ext>
          </a:extLst>
        </xdr:cNvPr>
        <xdr:cNvSpPr txBox="1"/>
      </xdr:nvSpPr>
      <xdr:spPr>
        <a:xfrm>
          <a:off x="9486900" y="34950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8</xdr:row>
      <xdr:rowOff>280615</xdr:rowOff>
    </xdr:from>
    <xdr:ext cx="194454" cy="264560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ED58C46D-9046-4DA5-A5FA-8AF5C74CA6CE}"/>
            </a:ext>
          </a:extLst>
        </xdr:cNvPr>
        <xdr:cNvSpPr txBox="1"/>
      </xdr:nvSpPr>
      <xdr:spPr>
        <a:xfrm>
          <a:off x="9486900" y="3785815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11</xdr:row>
      <xdr:rowOff>249555</xdr:rowOff>
    </xdr:from>
    <xdr:ext cx="184731" cy="264560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CC3B5156-A8CD-4119-94B3-D08B2E31537C}"/>
            </a:ext>
          </a:extLst>
        </xdr:cNvPr>
        <xdr:cNvSpPr txBox="1"/>
      </xdr:nvSpPr>
      <xdr:spPr>
        <a:xfrm>
          <a:off x="9486900" y="49263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BE097BC9-692D-430A-B273-CE355906A719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D6821FE4-631A-4457-81C9-0055D6CB464B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72A3DDD5-4990-47E2-8B6F-FA1B7E8A968F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0CF6C1B9-F96E-44B6-93C4-1CA7F960BB31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2CE335F8-71EF-4708-B911-27AA212C6ABD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39E18E16-ED66-4A7E-8D06-0D7959B5D561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D453EAD6-7DFA-4A07-BEE2-90B429ACB282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E646F433-A1FB-4039-922E-C01AB45FEB05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901F5290-9558-4207-B68F-94D5AA31393F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CF7FDB26-4DB9-4420-99E9-EF7BC03376C3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23DB9D0E-FAC8-4DF0-BFE9-900C4A800C4E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DEF20EDB-B60D-42FF-9FCE-52A2775A9086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5D67077F-71D2-491A-A92A-1B512FC6099F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4F142ECF-4AB4-4D1D-A61D-AE6A3E004DB8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3C76DAA7-F6F8-48C0-B571-C21B875A3F00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3ADB5D88-9279-4A48-A13D-6A67CD2BA1D0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33A95138-94CF-4B84-A4B2-91C5B90841C4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E092E7D8-408B-4848-A32D-E048A1605132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94454" cy="264560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1ECAE224-50FF-4932-AB57-B4EB5F46B539}"/>
            </a:ext>
          </a:extLst>
        </xdr:cNvPr>
        <xdr:cNvSpPr txBox="1"/>
      </xdr:nvSpPr>
      <xdr:spPr>
        <a:xfrm>
          <a:off x="9486900" y="27241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340995</xdr:rowOff>
    </xdr:from>
    <xdr:ext cx="184731" cy="264560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08E73E1C-A766-47A2-8EEB-F71C538AB0A8}"/>
            </a:ext>
          </a:extLst>
        </xdr:cNvPr>
        <xdr:cNvSpPr txBox="1"/>
      </xdr:nvSpPr>
      <xdr:spPr>
        <a:xfrm>
          <a:off x="9486900" y="345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6</xdr:row>
      <xdr:rowOff>266700</xdr:rowOff>
    </xdr:from>
    <xdr:ext cx="194454" cy="264560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ED77859E-6E86-43EC-B592-61C5FABA3C8F}"/>
            </a:ext>
          </a:extLst>
        </xdr:cNvPr>
        <xdr:cNvSpPr txBox="1"/>
      </xdr:nvSpPr>
      <xdr:spPr>
        <a:xfrm>
          <a:off x="9486900" y="29908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36195</xdr:rowOff>
    </xdr:from>
    <xdr:ext cx="194454" cy="264560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F4DD1A31-038D-4815-8578-D1A047D87A52}"/>
            </a:ext>
          </a:extLst>
        </xdr:cNvPr>
        <xdr:cNvSpPr txBox="1"/>
      </xdr:nvSpPr>
      <xdr:spPr>
        <a:xfrm>
          <a:off x="9486900" y="315087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225014</xdr:rowOff>
    </xdr:from>
    <xdr:ext cx="184731" cy="264560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84CEF458-E63D-4D86-B256-63D8411559F4}"/>
            </a:ext>
          </a:extLst>
        </xdr:cNvPr>
        <xdr:cNvSpPr txBox="1"/>
      </xdr:nvSpPr>
      <xdr:spPr>
        <a:xfrm>
          <a:off x="9486900" y="3339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227937</xdr:rowOff>
    </xdr:from>
    <xdr:ext cx="184731" cy="264560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7EAA3FEE-5D0E-4312-B107-C876E74D954B}"/>
            </a:ext>
          </a:extLst>
        </xdr:cNvPr>
        <xdr:cNvSpPr txBox="1"/>
      </xdr:nvSpPr>
      <xdr:spPr>
        <a:xfrm>
          <a:off x="9486900" y="33426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7</xdr:row>
      <xdr:rowOff>380337</xdr:rowOff>
    </xdr:from>
    <xdr:ext cx="184731" cy="264560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BF04140F-F600-4425-AB91-0B026B840153}"/>
            </a:ext>
          </a:extLst>
        </xdr:cNvPr>
        <xdr:cNvSpPr txBox="1"/>
      </xdr:nvSpPr>
      <xdr:spPr>
        <a:xfrm>
          <a:off x="9486900" y="34950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7</xdr:col>
      <xdr:colOff>0</xdr:colOff>
      <xdr:row>8</xdr:row>
      <xdr:rowOff>280615</xdr:rowOff>
    </xdr:from>
    <xdr:ext cx="194454" cy="264560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9A84FDDE-8C81-4D9F-A6EF-A12B29826D91}"/>
            </a:ext>
          </a:extLst>
        </xdr:cNvPr>
        <xdr:cNvSpPr txBox="1"/>
      </xdr:nvSpPr>
      <xdr:spPr>
        <a:xfrm>
          <a:off x="9486900" y="3785815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18</xdr:row>
      <xdr:rowOff>66675</xdr:rowOff>
    </xdr:from>
    <xdr:to>
      <xdr:col>13</xdr:col>
      <xdr:colOff>19050</xdr:colOff>
      <xdr:row>83</xdr:row>
      <xdr:rowOff>28575</xdr:rowOff>
    </xdr:to>
    <xdr:pic>
      <xdr:nvPicPr>
        <xdr:cNvPr id="2052" name="図 3">
          <a:extLst>
            <a:ext uri="{FF2B5EF4-FFF2-40B4-BE49-F238E27FC236}">
              <a16:creationId xmlns:a16="http://schemas.microsoft.com/office/drawing/2014/main" id="{9BFECB63-2564-05F3-D39E-B923067D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72150"/>
          <a:ext cx="13344525" cy="1544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DB0F-D116-49B5-81D4-37E534F7D333}">
  <dimension ref="A1:V368"/>
  <sheetViews>
    <sheetView tabSelected="1" zoomScale="55" zoomScaleNormal="55" workbookViewId="0">
      <pane ySplit="1" topLeftCell="A2" activePane="bottomLeft" state="frozen"/>
      <selection pane="bottomLeft" activeCell="D349" sqref="D349"/>
    </sheetView>
  </sheetViews>
  <sheetFormatPr defaultColWidth="11.25" defaultRowHeight="25.5"/>
  <cols>
    <col min="1" max="1" width="8.125" style="55" customWidth="1"/>
    <col min="2" max="2" width="24.125" style="61" bestFit="1" customWidth="1"/>
    <col min="3" max="3" width="25.625" style="57" bestFit="1" customWidth="1"/>
    <col min="4" max="4" width="12.5" style="62" customWidth="1"/>
    <col min="5" max="6" width="14.25" style="55" customWidth="1"/>
    <col min="7" max="7" width="21.875" style="56" customWidth="1"/>
    <col min="8" max="8" width="18.75" style="20" customWidth="1"/>
    <col min="9" max="9" width="5.5" style="20" customWidth="1"/>
    <col min="10" max="10" width="26.25" style="20" customWidth="1"/>
    <col min="11" max="11" width="5.875" style="20" customWidth="1"/>
    <col min="12" max="12" width="33.125" style="20" bestFit="1" customWidth="1"/>
    <col min="13" max="13" width="5.875" style="20" customWidth="1"/>
    <col min="14" max="14" width="23" style="20" customWidth="1"/>
    <col min="15" max="18" width="14.625" style="20" customWidth="1"/>
    <col min="19" max="22" width="9" style="20" customWidth="1"/>
    <col min="23" max="16384" width="11.25" style="36"/>
  </cols>
  <sheetData>
    <row r="1" spans="1:22" ht="67.5" customHeight="1" thickTop="1">
      <c r="A1" s="34" t="s">
        <v>40</v>
      </c>
      <c r="B1" s="130" t="s">
        <v>41</v>
      </c>
      <c r="C1" s="131" t="s">
        <v>42</v>
      </c>
      <c r="D1" s="132" t="s">
        <v>43</v>
      </c>
      <c r="E1" s="132" t="s">
        <v>337</v>
      </c>
      <c r="F1" s="133" t="s">
        <v>338</v>
      </c>
      <c r="G1" s="134" t="s">
        <v>339</v>
      </c>
      <c r="H1" s="135" t="s">
        <v>44</v>
      </c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s="38" customFormat="1" ht="30.75" customHeight="1">
      <c r="A2" s="37"/>
      <c r="B2" s="136" t="s">
        <v>344</v>
      </c>
      <c r="C2" s="137"/>
      <c r="D2" s="37"/>
      <c r="E2" s="138">
        <f>SUM(E3:E147)</f>
        <v>24719</v>
      </c>
      <c r="F2" s="139">
        <f>SUM(F3:F147)</f>
        <v>6536</v>
      </c>
      <c r="G2" s="140">
        <f>+E2+F2</f>
        <v>31255</v>
      </c>
      <c r="H2" s="141">
        <f>SUM(H3:H153)</f>
        <v>2348</v>
      </c>
      <c r="I2" s="35"/>
      <c r="J2" s="107" t="s">
        <v>1</v>
      </c>
      <c r="K2" s="107"/>
      <c r="L2" s="107"/>
      <c r="M2" s="107"/>
      <c r="N2" s="107"/>
      <c r="O2" s="107"/>
      <c r="P2" s="107"/>
      <c r="Q2" s="107"/>
      <c r="R2" s="35"/>
      <c r="S2" s="35"/>
      <c r="T2" s="35"/>
      <c r="U2" s="35"/>
      <c r="V2" s="35"/>
    </row>
    <row r="3" spans="1:22" s="38" customFormat="1" ht="30.75" customHeight="1">
      <c r="A3" s="73">
        <v>1</v>
      </c>
      <c r="B3" s="74" t="s">
        <v>45</v>
      </c>
      <c r="C3" s="210" t="s">
        <v>46</v>
      </c>
      <c r="D3" s="73" t="s">
        <v>47</v>
      </c>
      <c r="E3" s="142">
        <v>960</v>
      </c>
      <c r="F3" s="143">
        <v>40</v>
      </c>
      <c r="G3" s="144">
        <v>1000</v>
      </c>
      <c r="H3" s="40">
        <v>13</v>
      </c>
      <c r="I3" s="35"/>
      <c r="J3" s="35"/>
      <c r="K3" s="35"/>
      <c r="L3" s="35"/>
      <c r="M3" s="35"/>
      <c r="N3" s="108" t="s">
        <v>2</v>
      </c>
      <c r="O3" s="108"/>
      <c r="P3" s="108"/>
      <c r="Q3" s="108"/>
      <c r="R3" s="108"/>
      <c r="S3" s="35"/>
      <c r="T3" s="35"/>
      <c r="U3" s="35"/>
      <c r="V3" s="35"/>
    </row>
    <row r="4" spans="1:22" s="38" customFormat="1" ht="30.75" customHeight="1">
      <c r="A4" s="73">
        <v>2</v>
      </c>
      <c r="B4" s="74" t="s">
        <v>48</v>
      </c>
      <c r="C4" s="210" t="s">
        <v>49</v>
      </c>
      <c r="D4" s="73" t="s">
        <v>7</v>
      </c>
      <c r="E4" s="145"/>
      <c r="F4" s="146"/>
      <c r="G4" s="147"/>
      <c r="H4" s="40">
        <v>7</v>
      </c>
      <c r="I4" s="35"/>
      <c r="J4" s="89" t="s">
        <v>3</v>
      </c>
      <c r="K4" s="35"/>
      <c r="L4" s="92" t="s">
        <v>4</v>
      </c>
      <c r="M4" s="35"/>
      <c r="N4" s="41"/>
      <c r="O4" s="63" t="s">
        <v>5</v>
      </c>
      <c r="P4" s="64" t="s">
        <v>6</v>
      </c>
      <c r="Q4" s="42" t="s">
        <v>7</v>
      </c>
      <c r="R4" s="43" t="s">
        <v>8</v>
      </c>
      <c r="S4" s="35"/>
      <c r="T4" s="35"/>
      <c r="U4" s="35"/>
      <c r="V4" s="35"/>
    </row>
    <row r="5" spans="1:22" s="38" customFormat="1" ht="30.75" customHeight="1">
      <c r="A5" s="73">
        <v>3</v>
      </c>
      <c r="B5" s="74" t="s">
        <v>50</v>
      </c>
      <c r="C5" s="210" t="s">
        <v>51</v>
      </c>
      <c r="D5" s="73" t="s">
        <v>7</v>
      </c>
      <c r="E5" s="145"/>
      <c r="F5" s="146"/>
      <c r="G5" s="147"/>
      <c r="H5" s="40">
        <v>1</v>
      </c>
      <c r="I5" s="35"/>
      <c r="J5" s="90">
        <v>8735</v>
      </c>
      <c r="K5" s="35"/>
      <c r="L5" s="93">
        <v>14710</v>
      </c>
      <c r="M5" s="35"/>
      <c r="N5" s="44" t="s">
        <v>9</v>
      </c>
      <c r="O5" s="45" t="s">
        <v>10</v>
      </c>
      <c r="P5" s="45" t="s">
        <v>11</v>
      </c>
      <c r="Q5" s="45" t="s">
        <v>334</v>
      </c>
      <c r="R5" s="45" t="s">
        <v>335</v>
      </c>
      <c r="S5" s="46"/>
      <c r="T5" s="35"/>
      <c r="U5" s="35"/>
      <c r="V5" s="35"/>
    </row>
    <row r="6" spans="1:22" s="38" customFormat="1" ht="30.75" customHeight="1">
      <c r="A6" s="73">
        <v>4</v>
      </c>
      <c r="B6" s="74" t="s">
        <v>52</v>
      </c>
      <c r="C6" s="210" t="s">
        <v>53</v>
      </c>
      <c r="D6" s="73" t="s">
        <v>7</v>
      </c>
      <c r="E6" s="145"/>
      <c r="F6" s="146"/>
      <c r="G6" s="147"/>
      <c r="H6" s="40">
        <v>6</v>
      </c>
      <c r="I6" s="35"/>
      <c r="J6" s="91" t="s">
        <v>28</v>
      </c>
      <c r="K6" s="35"/>
      <c r="L6" s="94" t="s">
        <v>29</v>
      </c>
      <c r="M6" s="35"/>
      <c r="N6" s="44" t="s">
        <v>12</v>
      </c>
      <c r="O6" s="102" t="s">
        <v>336</v>
      </c>
      <c r="P6" s="102"/>
      <c r="Q6" s="102"/>
      <c r="R6" s="102"/>
      <c r="S6" s="46"/>
      <c r="T6" s="47"/>
      <c r="U6" s="47"/>
      <c r="V6" s="47"/>
    </row>
    <row r="7" spans="1:22" s="38" customFormat="1" ht="30.75" customHeight="1">
      <c r="A7" s="73">
        <v>5</v>
      </c>
      <c r="B7" s="74" t="s">
        <v>54</v>
      </c>
      <c r="C7" s="210" t="s">
        <v>55</v>
      </c>
      <c r="D7" s="73" t="s">
        <v>7</v>
      </c>
      <c r="E7" s="145"/>
      <c r="F7" s="146"/>
      <c r="G7" s="147"/>
      <c r="H7" s="40">
        <v>1</v>
      </c>
      <c r="I7" s="35"/>
      <c r="J7" s="48" t="s">
        <v>13</v>
      </c>
      <c r="K7" s="35"/>
      <c r="L7" s="48" t="s">
        <v>14</v>
      </c>
      <c r="M7" s="35"/>
      <c r="N7" s="44" t="s">
        <v>345</v>
      </c>
      <c r="O7" s="109" t="s">
        <v>346</v>
      </c>
      <c r="P7" s="227"/>
      <c r="Q7" s="110" t="s">
        <v>347</v>
      </c>
      <c r="R7" s="111"/>
      <c r="S7" s="46"/>
      <c r="T7" s="20"/>
      <c r="U7" s="47"/>
      <c r="V7" s="47"/>
    </row>
    <row r="8" spans="1:22" s="38" customFormat="1" ht="30.75" customHeight="1">
      <c r="A8" s="73">
        <v>6</v>
      </c>
      <c r="B8" s="74" t="s">
        <v>56</v>
      </c>
      <c r="C8" s="210" t="s">
        <v>57</v>
      </c>
      <c r="D8" s="73" t="s">
        <v>7</v>
      </c>
      <c r="E8" s="145"/>
      <c r="F8" s="146"/>
      <c r="G8" s="147"/>
      <c r="H8" s="40">
        <v>2</v>
      </c>
      <c r="I8" s="35"/>
      <c r="J8" s="49">
        <f>+J5*6</f>
        <v>52410</v>
      </c>
      <c r="K8" s="50" t="s">
        <v>16</v>
      </c>
      <c r="L8" s="49">
        <f>+L5*8</f>
        <v>117680</v>
      </c>
      <c r="M8" s="50" t="s">
        <v>16</v>
      </c>
      <c r="N8" s="51" t="s">
        <v>17</v>
      </c>
      <c r="O8" s="103" t="s">
        <v>18</v>
      </c>
      <c r="P8" s="104"/>
      <c r="Q8" s="104"/>
      <c r="R8" s="105"/>
      <c r="S8" s="20"/>
      <c r="T8" s="47"/>
      <c r="U8" s="35"/>
      <c r="V8" s="35"/>
    </row>
    <row r="9" spans="1:22" s="38" customFormat="1" ht="30.75" customHeight="1">
      <c r="A9" s="73">
        <v>7</v>
      </c>
      <c r="B9" s="74" t="s">
        <v>58</v>
      </c>
      <c r="C9" s="210" t="s">
        <v>59</v>
      </c>
      <c r="D9" s="73" t="s">
        <v>7</v>
      </c>
      <c r="E9" s="145"/>
      <c r="F9" s="146"/>
      <c r="G9" s="147"/>
      <c r="H9" s="40">
        <v>3</v>
      </c>
      <c r="I9" s="35"/>
      <c r="J9" s="35"/>
      <c r="K9" s="35"/>
      <c r="L9" s="35"/>
      <c r="M9" s="35"/>
      <c r="N9" s="228" t="s">
        <v>349</v>
      </c>
      <c r="O9" s="229"/>
      <c r="P9" s="229"/>
      <c r="Q9" s="229"/>
      <c r="R9" s="229"/>
      <c r="S9" s="35"/>
      <c r="T9" s="35"/>
      <c r="U9" s="35"/>
      <c r="V9" s="35"/>
    </row>
    <row r="10" spans="1:22" s="38" customFormat="1" ht="30.75" customHeight="1">
      <c r="A10" s="73">
        <v>8</v>
      </c>
      <c r="B10" s="74" t="s">
        <v>60</v>
      </c>
      <c r="C10" s="210" t="s">
        <v>61</v>
      </c>
      <c r="D10" s="73" t="s">
        <v>7</v>
      </c>
      <c r="E10" s="145"/>
      <c r="F10" s="146"/>
      <c r="G10" s="147"/>
      <c r="H10" s="40">
        <v>5</v>
      </c>
      <c r="I10" s="35"/>
      <c r="J10" s="86" t="s">
        <v>20</v>
      </c>
      <c r="K10" s="35"/>
      <c r="L10" s="83" t="s">
        <v>21</v>
      </c>
      <c r="M10" s="35"/>
      <c r="N10" s="230" t="s">
        <v>348</v>
      </c>
      <c r="O10" s="231"/>
      <c r="P10" s="231"/>
      <c r="Q10" s="231"/>
      <c r="R10" s="231"/>
    </row>
    <row r="11" spans="1:22" s="38" customFormat="1" ht="30.75" customHeight="1">
      <c r="A11" s="73">
        <v>9</v>
      </c>
      <c r="B11" s="74" t="s">
        <v>62</v>
      </c>
      <c r="C11" s="210" t="s">
        <v>63</v>
      </c>
      <c r="D11" s="73" t="s">
        <v>7</v>
      </c>
      <c r="E11" s="145"/>
      <c r="F11" s="146"/>
      <c r="G11" s="147"/>
      <c r="H11" s="40">
        <v>0</v>
      </c>
      <c r="I11" s="35"/>
      <c r="J11" s="87">
        <v>4120</v>
      </c>
      <c r="K11" s="35"/>
      <c r="L11" s="84">
        <v>3690</v>
      </c>
      <c r="M11" s="35"/>
      <c r="N11" s="128" t="s">
        <v>22</v>
      </c>
      <c r="O11" s="232" t="s">
        <v>350</v>
      </c>
      <c r="P11" s="233"/>
      <c r="Q11" s="233"/>
      <c r="R11" s="234"/>
      <c r="S11" s="5" t="s">
        <v>23</v>
      </c>
    </row>
    <row r="12" spans="1:22" s="38" customFormat="1" ht="30.75" customHeight="1">
      <c r="A12" s="73">
        <v>10</v>
      </c>
      <c r="B12" s="74" t="s">
        <v>64</v>
      </c>
      <c r="C12" s="210" t="s">
        <v>65</v>
      </c>
      <c r="D12" s="73" t="s">
        <v>7</v>
      </c>
      <c r="E12" s="145"/>
      <c r="F12" s="146"/>
      <c r="G12" s="147"/>
      <c r="H12" s="40">
        <v>3</v>
      </c>
      <c r="I12" s="35"/>
      <c r="J12" s="88" t="s">
        <v>30</v>
      </c>
      <c r="K12" s="35"/>
      <c r="L12" s="85" t="s">
        <v>31</v>
      </c>
      <c r="M12" s="35"/>
      <c r="N12" s="129"/>
      <c r="O12" s="235" t="s">
        <v>351</v>
      </c>
      <c r="P12" s="236"/>
      <c r="Q12" s="236"/>
      <c r="R12" s="237"/>
      <c r="S12" s="1"/>
    </row>
    <row r="13" spans="1:22" s="38" customFormat="1" ht="30.75" customHeight="1">
      <c r="A13" s="73">
        <v>11</v>
      </c>
      <c r="B13" s="74" t="s">
        <v>66</v>
      </c>
      <c r="C13" s="210" t="s">
        <v>67</v>
      </c>
      <c r="D13" s="73" t="s">
        <v>7</v>
      </c>
      <c r="E13" s="145"/>
      <c r="F13" s="146"/>
      <c r="G13" s="147"/>
      <c r="H13" s="40">
        <v>1</v>
      </c>
      <c r="I13" s="35"/>
      <c r="J13" s="48" t="s">
        <v>25</v>
      </c>
      <c r="K13" s="35"/>
      <c r="L13" s="48" t="s">
        <v>26</v>
      </c>
      <c r="M13" s="35"/>
      <c r="N13" s="11" t="s">
        <v>24</v>
      </c>
      <c r="O13" s="238" t="s">
        <v>352</v>
      </c>
      <c r="P13" s="239"/>
      <c r="Q13" s="239"/>
      <c r="R13" s="240"/>
      <c r="S13" s="1"/>
    </row>
    <row r="14" spans="1:22" s="38" customFormat="1" ht="30.75" customHeight="1">
      <c r="A14" s="73">
        <v>12</v>
      </c>
      <c r="B14" s="74" t="s">
        <v>68</v>
      </c>
      <c r="C14" s="210" t="s">
        <v>69</v>
      </c>
      <c r="D14" s="73" t="s">
        <v>7</v>
      </c>
      <c r="E14" s="145"/>
      <c r="F14" s="146"/>
      <c r="G14" s="147"/>
      <c r="H14" s="40">
        <v>0</v>
      </c>
      <c r="I14" s="35"/>
      <c r="J14" s="49">
        <f>+J11*10</f>
        <v>41200</v>
      </c>
      <c r="K14" s="50" t="s">
        <v>16</v>
      </c>
      <c r="L14" s="49">
        <f>+L11*25</f>
        <v>92250</v>
      </c>
      <c r="M14" s="50" t="s">
        <v>16</v>
      </c>
      <c r="N14" s="20"/>
      <c r="O14" s="20"/>
      <c r="P14" s="20"/>
      <c r="Q14" s="20"/>
      <c r="R14" s="20"/>
      <c r="S14" s="1"/>
    </row>
    <row r="15" spans="1:22" s="38" customFormat="1" ht="30.75" customHeight="1">
      <c r="A15" s="73">
        <v>13</v>
      </c>
      <c r="B15" s="74" t="s">
        <v>70</v>
      </c>
      <c r="C15" s="210" t="s">
        <v>71</v>
      </c>
      <c r="D15" s="73" t="s">
        <v>7</v>
      </c>
      <c r="E15" s="145"/>
      <c r="F15" s="146"/>
      <c r="G15" s="147"/>
      <c r="H15" s="40">
        <v>0</v>
      </c>
      <c r="I15" s="35"/>
      <c r="J15" s="35"/>
      <c r="K15" s="35"/>
      <c r="L15" s="35"/>
      <c r="M15" s="35"/>
      <c r="N15" s="20"/>
      <c r="O15" s="20"/>
      <c r="P15" s="20"/>
      <c r="Q15" s="20"/>
      <c r="R15" s="20"/>
      <c r="S15" s="20"/>
      <c r="T15" s="35"/>
      <c r="U15" s="35"/>
      <c r="V15" s="35"/>
    </row>
    <row r="16" spans="1:22" s="38" customFormat="1" ht="30.75" customHeight="1">
      <c r="A16" s="73">
        <v>14</v>
      </c>
      <c r="B16" s="74" t="s">
        <v>72</v>
      </c>
      <c r="C16" s="210" t="s">
        <v>73</v>
      </c>
      <c r="D16" s="73" t="s">
        <v>7</v>
      </c>
      <c r="E16" s="145"/>
      <c r="F16" s="146"/>
      <c r="G16" s="147"/>
      <c r="H16" s="40">
        <v>8</v>
      </c>
      <c r="I16" s="35"/>
      <c r="J16" s="47"/>
      <c r="K16" s="35"/>
      <c r="L16" s="35"/>
      <c r="M16" s="35"/>
      <c r="N16" s="35"/>
      <c r="O16" s="35"/>
      <c r="P16" s="35"/>
      <c r="Q16" s="35"/>
      <c r="R16" s="35"/>
      <c r="S16" s="20"/>
      <c r="T16" s="20"/>
      <c r="U16" s="35"/>
      <c r="V16" s="35"/>
    </row>
    <row r="17" spans="1:22" s="38" customFormat="1" ht="30.75" customHeight="1">
      <c r="A17" s="73">
        <v>15</v>
      </c>
      <c r="B17" s="74" t="s">
        <v>74</v>
      </c>
      <c r="C17" s="210" t="s">
        <v>75</v>
      </c>
      <c r="D17" s="73" t="s">
        <v>7</v>
      </c>
      <c r="E17" s="145"/>
      <c r="F17" s="146"/>
      <c r="G17" s="147"/>
      <c r="H17" s="40">
        <v>1</v>
      </c>
      <c r="I17" s="35"/>
      <c r="J17" s="106" t="s">
        <v>38</v>
      </c>
      <c r="K17" s="106"/>
      <c r="L17" s="35"/>
      <c r="M17" s="35"/>
      <c r="N17" s="35"/>
      <c r="O17" s="35"/>
      <c r="P17" s="35"/>
      <c r="Q17" s="35"/>
      <c r="R17" s="35"/>
      <c r="S17" s="20"/>
      <c r="T17" s="20"/>
      <c r="U17" s="35"/>
      <c r="V17" s="35"/>
    </row>
    <row r="18" spans="1:22" s="38" customFormat="1" ht="30.75" customHeight="1">
      <c r="A18" s="73">
        <v>16</v>
      </c>
      <c r="B18" s="74" t="s">
        <v>76</v>
      </c>
      <c r="C18" s="210" t="s">
        <v>77</v>
      </c>
      <c r="D18" s="73" t="s">
        <v>7</v>
      </c>
      <c r="E18" s="145"/>
      <c r="F18" s="146"/>
      <c r="G18" s="147"/>
      <c r="H18" s="40">
        <v>1</v>
      </c>
      <c r="I18" s="35"/>
      <c r="J18" s="112">
        <f>+J8+L8+J14+L14</f>
        <v>303540</v>
      </c>
      <c r="K18" s="113"/>
      <c r="L18" s="50" t="s">
        <v>39</v>
      </c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spans="1:22" s="38" customFormat="1" ht="30.75" customHeight="1">
      <c r="A19" s="73">
        <v>17</v>
      </c>
      <c r="B19" s="74" t="s">
        <v>78</v>
      </c>
      <c r="C19" s="210" t="s">
        <v>79</v>
      </c>
      <c r="D19" s="73" t="s">
        <v>7</v>
      </c>
      <c r="E19" s="145"/>
      <c r="F19" s="146"/>
      <c r="G19" s="147"/>
      <c r="H19" s="40">
        <v>13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</row>
    <row r="20" spans="1:22" s="38" customFormat="1" ht="30.75" customHeight="1">
      <c r="A20" s="73">
        <v>18</v>
      </c>
      <c r="B20" s="74" t="s">
        <v>80</v>
      </c>
      <c r="C20" s="210" t="s">
        <v>81</v>
      </c>
      <c r="D20" s="73" t="s">
        <v>7</v>
      </c>
      <c r="E20" s="145"/>
      <c r="F20" s="146"/>
      <c r="G20" s="147"/>
      <c r="H20" s="40">
        <v>21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8" customFormat="1" ht="30.75" customHeight="1">
      <c r="A21" s="73">
        <v>19</v>
      </c>
      <c r="B21" s="74" t="s">
        <v>82</v>
      </c>
      <c r="C21" s="210" t="s">
        <v>83</v>
      </c>
      <c r="D21" s="73" t="s">
        <v>7</v>
      </c>
      <c r="E21" s="145"/>
      <c r="F21" s="146"/>
      <c r="G21" s="147"/>
      <c r="H21" s="40">
        <v>5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8" customFormat="1" ht="30.75" customHeight="1">
      <c r="A22" s="73">
        <v>20</v>
      </c>
      <c r="B22" s="74" t="s">
        <v>84</v>
      </c>
      <c r="C22" s="210" t="s">
        <v>85</v>
      </c>
      <c r="D22" s="73" t="s">
        <v>7</v>
      </c>
      <c r="E22" s="145"/>
      <c r="F22" s="146"/>
      <c r="G22" s="147"/>
      <c r="H22" s="40">
        <v>1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8" customFormat="1" ht="30.75" customHeight="1">
      <c r="A23" s="73">
        <v>21</v>
      </c>
      <c r="B23" s="74" t="s">
        <v>86</v>
      </c>
      <c r="C23" s="210" t="s">
        <v>87</v>
      </c>
      <c r="D23" s="73" t="s">
        <v>7</v>
      </c>
      <c r="E23" s="145"/>
      <c r="F23" s="146"/>
      <c r="G23" s="147"/>
      <c r="H23" s="40">
        <v>1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8" customFormat="1" ht="30.75" customHeight="1">
      <c r="A24" s="73">
        <v>22</v>
      </c>
      <c r="B24" s="74" t="s">
        <v>88</v>
      </c>
      <c r="C24" s="210" t="s">
        <v>89</v>
      </c>
      <c r="D24" s="73" t="s">
        <v>7</v>
      </c>
      <c r="E24" s="145"/>
      <c r="F24" s="146"/>
      <c r="G24" s="147"/>
      <c r="H24" s="40">
        <v>5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8" customFormat="1" ht="30.75" customHeight="1">
      <c r="A25" s="73">
        <v>23</v>
      </c>
      <c r="B25" s="74" t="s">
        <v>90</v>
      </c>
      <c r="C25" s="210" t="s">
        <v>91</v>
      </c>
      <c r="D25" s="73" t="s">
        <v>7</v>
      </c>
      <c r="E25" s="145"/>
      <c r="F25" s="146"/>
      <c r="G25" s="147"/>
      <c r="H25" s="40">
        <v>16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8" customFormat="1" ht="30.75" customHeight="1">
      <c r="A26" s="73">
        <v>24</v>
      </c>
      <c r="B26" s="74" t="s">
        <v>92</v>
      </c>
      <c r="C26" s="210" t="s">
        <v>93</v>
      </c>
      <c r="D26" s="73" t="s">
        <v>7</v>
      </c>
      <c r="E26" s="145"/>
      <c r="F26" s="146"/>
      <c r="G26" s="147"/>
      <c r="H26" s="40">
        <v>2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8" customFormat="1" ht="30.75" customHeight="1">
      <c r="A27" s="73">
        <v>25</v>
      </c>
      <c r="B27" s="74" t="s">
        <v>94</v>
      </c>
      <c r="C27" s="210" t="s">
        <v>95</v>
      </c>
      <c r="D27" s="73" t="s">
        <v>7</v>
      </c>
      <c r="E27" s="145"/>
      <c r="F27" s="146"/>
      <c r="G27" s="147"/>
      <c r="H27" s="40">
        <v>2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8" customFormat="1" ht="30.75" customHeight="1">
      <c r="A28" s="73">
        <v>26</v>
      </c>
      <c r="B28" s="74" t="s">
        <v>96</v>
      </c>
      <c r="C28" s="210" t="s">
        <v>97</v>
      </c>
      <c r="D28" s="73" t="s">
        <v>7</v>
      </c>
      <c r="E28" s="145"/>
      <c r="F28" s="146"/>
      <c r="G28" s="147"/>
      <c r="H28" s="40">
        <v>5</v>
      </c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</row>
    <row r="29" spans="1:22" s="38" customFormat="1" ht="30.75" customHeight="1">
      <c r="A29" s="73">
        <v>27</v>
      </c>
      <c r="B29" s="74" t="s">
        <v>98</v>
      </c>
      <c r="C29" s="210" t="s">
        <v>99</v>
      </c>
      <c r="D29" s="73" t="s">
        <v>7</v>
      </c>
      <c r="E29" s="145"/>
      <c r="F29" s="146"/>
      <c r="G29" s="147"/>
      <c r="H29" s="40">
        <v>5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</row>
    <row r="30" spans="1:22" s="38" customFormat="1" ht="30.75" customHeight="1">
      <c r="A30" s="73">
        <v>28</v>
      </c>
      <c r="B30" s="74" t="s">
        <v>100</v>
      </c>
      <c r="C30" s="210" t="s">
        <v>101</v>
      </c>
      <c r="D30" s="73" t="s">
        <v>7</v>
      </c>
      <c r="E30" s="145"/>
      <c r="F30" s="146"/>
      <c r="G30" s="147"/>
      <c r="H30" s="40">
        <v>8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s="38" customFormat="1" ht="30.75" customHeight="1">
      <c r="A31" s="73">
        <v>29</v>
      </c>
      <c r="B31" s="74" t="s">
        <v>102</v>
      </c>
      <c r="C31" s="210" t="s">
        <v>103</v>
      </c>
      <c r="D31" s="73" t="s">
        <v>7</v>
      </c>
      <c r="E31" s="145"/>
      <c r="F31" s="146"/>
      <c r="G31" s="147"/>
      <c r="H31" s="40">
        <v>2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</row>
    <row r="32" spans="1:22" s="38" customFormat="1" ht="30.75" customHeight="1">
      <c r="A32" s="73">
        <v>30</v>
      </c>
      <c r="B32" s="74" t="s">
        <v>104</v>
      </c>
      <c r="C32" s="210" t="s">
        <v>105</v>
      </c>
      <c r="D32" s="73" t="s">
        <v>7</v>
      </c>
      <c r="E32" s="145"/>
      <c r="F32" s="146"/>
      <c r="G32" s="147"/>
      <c r="H32" s="40">
        <v>9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</row>
    <row r="33" spans="1:22" s="38" customFormat="1" ht="30.75" customHeight="1">
      <c r="A33" s="73">
        <v>31</v>
      </c>
      <c r="B33" s="74" t="s">
        <v>106</v>
      </c>
      <c r="C33" s="210" t="s">
        <v>107</v>
      </c>
      <c r="D33" s="73" t="s">
        <v>7</v>
      </c>
      <c r="E33" s="145"/>
      <c r="F33" s="146"/>
      <c r="G33" s="147"/>
      <c r="H33" s="40">
        <v>2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</row>
    <row r="34" spans="1:22" s="38" customFormat="1" ht="30.75" customHeight="1" thickBot="1">
      <c r="A34" s="79">
        <v>32</v>
      </c>
      <c r="B34" s="78" t="s">
        <v>108</v>
      </c>
      <c r="C34" s="211" t="s">
        <v>109</v>
      </c>
      <c r="D34" s="79" t="s">
        <v>7</v>
      </c>
      <c r="E34" s="148"/>
      <c r="F34" s="149"/>
      <c r="G34" s="150"/>
      <c r="H34" s="151">
        <v>30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spans="1:22" s="38" customFormat="1" ht="30.75" customHeight="1" thickTop="1">
      <c r="A35" s="152">
        <v>33</v>
      </c>
      <c r="B35" s="203" t="s">
        <v>110</v>
      </c>
      <c r="C35" s="212" t="s">
        <v>111</v>
      </c>
      <c r="D35" s="152" t="s">
        <v>7</v>
      </c>
      <c r="E35" s="153">
        <v>75</v>
      </c>
      <c r="F35" s="154">
        <v>140</v>
      </c>
      <c r="G35" s="155">
        <v>215</v>
      </c>
      <c r="H35" s="156">
        <v>8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38" customFormat="1" ht="30.75" customHeight="1">
      <c r="A36" s="73">
        <v>34</v>
      </c>
      <c r="B36" s="74" t="s">
        <v>112</v>
      </c>
      <c r="C36" s="210" t="s">
        <v>113</v>
      </c>
      <c r="D36" s="73" t="s">
        <v>7</v>
      </c>
      <c r="E36" s="145"/>
      <c r="F36" s="146"/>
      <c r="G36" s="147"/>
      <c r="H36" s="40">
        <v>0</v>
      </c>
      <c r="I36" s="35"/>
      <c r="J36" s="35"/>
      <c r="K36" s="35"/>
      <c r="L36" s="35"/>
      <c r="M36" s="35"/>
      <c r="N36" s="20"/>
      <c r="O36" s="20"/>
      <c r="P36" s="20"/>
      <c r="Q36" s="20"/>
      <c r="R36" s="20"/>
      <c r="S36" s="35"/>
      <c r="T36" s="35"/>
      <c r="U36" s="35"/>
      <c r="V36" s="35"/>
    </row>
    <row r="37" spans="1:22" s="38" customFormat="1" ht="30.75" customHeight="1" thickBot="1">
      <c r="A37" s="79">
        <v>35</v>
      </c>
      <c r="B37" s="78" t="s">
        <v>114</v>
      </c>
      <c r="C37" s="211" t="s">
        <v>115</v>
      </c>
      <c r="D37" s="79" t="s">
        <v>7</v>
      </c>
      <c r="E37" s="148"/>
      <c r="F37" s="149"/>
      <c r="G37" s="150"/>
      <c r="H37" s="151">
        <v>0</v>
      </c>
      <c r="I37" s="35"/>
      <c r="J37" s="35"/>
      <c r="K37" s="35"/>
      <c r="L37" s="35"/>
      <c r="M37" s="35"/>
      <c r="N37" s="20"/>
      <c r="O37" s="20"/>
      <c r="P37" s="20"/>
      <c r="Q37" s="20"/>
      <c r="R37" s="20"/>
      <c r="S37" s="35"/>
      <c r="T37" s="35"/>
      <c r="U37" s="35"/>
      <c r="V37" s="35"/>
    </row>
    <row r="38" spans="1:22" s="38" customFormat="1" ht="30.75" customHeight="1" thickTop="1">
      <c r="A38" s="82">
        <v>36</v>
      </c>
      <c r="B38" s="80" t="s">
        <v>116</v>
      </c>
      <c r="C38" s="213" t="s">
        <v>117</v>
      </c>
      <c r="D38" s="82" t="s">
        <v>7</v>
      </c>
      <c r="E38" s="82">
        <v>120</v>
      </c>
      <c r="F38" s="81">
        <v>10</v>
      </c>
      <c r="G38" s="157">
        <v>130</v>
      </c>
      <c r="H38" s="95">
        <v>8</v>
      </c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</row>
    <row r="39" spans="1:22" s="38" customFormat="1" ht="30.75" customHeight="1">
      <c r="A39" s="73">
        <v>37</v>
      </c>
      <c r="B39" s="74" t="s">
        <v>118</v>
      </c>
      <c r="C39" s="210" t="s">
        <v>119</v>
      </c>
      <c r="D39" s="73" t="s">
        <v>7</v>
      </c>
      <c r="E39" s="73">
        <v>0</v>
      </c>
      <c r="F39" s="75">
        <v>0</v>
      </c>
      <c r="G39" s="158">
        <v>0</v>
      </c>
      <c r="H39" s="40">
        <v>1</v>
      </c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</row>
    <row r="40" spans="1:22" s="38" customFormat="1" ht="30.75" customHeight="1">
      <c r="A40" s="73">
        <v>38</v>
      </c>
      <c r="B40" s="74" t="s">
        <v>120</v>
      </c>
      <c r="C40" s="210" t="s">
        <v>121</v>
      </c>
      <c r="D40" s="73" t="s">
        <v>7</v>
      </c>
      <c r="E40" s="142">
        <v>200</v>
      </c>
      <c r="F40" s="143">
        <v>70</v>
      </c>
      <c r="G40" s="144">
        <v>270</v>
      </c>
      <c r="H40" s="40">
        <v>12</v>
      </c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</row>
    <row r="41" spans="1:22" s="38" customFormat="1" ht="30.75" customHeight="1">
      <c r="A41" s="73">
        <v>39</v>
      </c>
      <c r="B41" s="74" t="s">
        <v>122</v>
      </c>
      <c r="C41" s="210" t="s">
        <v>123</v>
      </c>
      <c r="D41" s="73" t="s">
        <v>7</v>
      </c>
      <c r="E41" s="145"/>
      <c r="F41" s="146"/>
      <c r="G41" s="147"/>
      <c r="H41" s="40">
        <v>26</v>
      </c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</row>
    <row r="42" spans="1:22" s="38" customFormat="1" ht="30.75" customHeight="1" thickBot="1">
      <c r="A42" s="79">
        <v>40</v>
      </c>
      <c r="B42" s="78" t="s">
        <v>124</v>
      </c>
      <c r="C42" s="211" t="s">
        <v>125</v>
      </c>
      <c r="D42" s="79" t="s">
        <v>7</v>
      </c>
      <c r="E42" s="148"/>
      <c r="F42" s="149"/>
      <c r="G42" s="150"/>
      <c r="H42" s="151">
        <v>6</v>
      </c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</row>
    <row r="43" spans="1:22" s="38" customFormat="1" ht="30.75" customHeight="1" thickTop="1">
      <c r="A43" s="82">
        <v>41</v>
      </c>
      <c r="B43" s="80" t="s">
        <v>126</v>
      </c>
      <c r="C43" s="213" t="s">
        <v>127</v>
      </c>
      <c r="D43" s="82" t="s">
        <v>7</v>
      </c>
      <c r="E43" s="145">
        <v>230</v>
      </c>
      <c r="F43" s="146">
        <v>100</v>
      </c>
      <c r="G43" s="147">
        <v>330</v>
      </c>
      <c r="H43" s="95">
        <v>27</v>
      </c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</row>
    <row r="44" spans="1:22" s="38" customFormat="1" ht="30.75" customHeight="1">
      <c r="A44" s="73">
        <v>42</v>
      </c>
      <c r="B44" s="74" t="s">
        <v>128</v>
      </c>
      <c r="C44" s="210" t="s">
        <v>129</v>
      </c>
      <c r="D44" s="73" t="s">
        <v>7</v>
      </c>
      <c r="E44" s="159"/>
      <c r="F44" s="160"/>
      <c r="G44" s="161"/>
      <c r="H44" s="40">
        <v>37</v>
      </c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</row>
    <row r="45" spans="1:22" s="38" customFormat="1" ht="30.75" customHeight="1">
      <c r="A45" s="73">
        <v>43</v>
      </c>
      <c r="B45" s="74" t="s">
        <v>130</v>
      </c>
      <c r="C45" s="210" t="s">
        <v>131</v>
      </c>
      <c r="D45" s="73" t="s">
        <v>7</v>
      </c>
      <c r="E45" s="142">
        <v>600</v>
      </c>
      <c r="F45" s="143">
        <v>215</v>
      </c>
      <c r="G45" s="144">
        <v>815</v>
      </c>
      <c r="H45" s="40">
        <v>2</v>
      </c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</row>
    <row r="46" spans="1:22" s="38" customFormat="1" ht="30.75" customHeight="1">
      <c r="A46" s="73">
        <v>44</v>
      </c>
      <c r="B46" s="74" t="s">
        <v>132</v>
      </c>
      <c r="C46" s="210" t="s">
        <v>133</v>
      </c>
      <c r="D46" s="73" t="s">
        <v>7</v>
      </c>
      <c r="E46" s="145"/>
      <c r="F46" s="146"/>
      <c r="G46" s="147"/>
      <c r="H46" s="40">
        <v>3</v>
      </c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</row>
    <row r="47" spans="1:22" s="38" customFormat="1" ht="30.75" customHeight="1">
      <c r="A47" s="73">
        <v>45</v>
      </c>
      <c r="B47" s="74" t="s">
        <v>134</v>
      </c>
      <c r="C47" s="210" t="s">
        <v>135</v>
      </c>
      <c r="D47" s="73" t="s">
        <v>7</v>
      </c>
      <c r="E47" s="145"/>
      <c r="F47" s="146"/>
      <c r="G47" s="147"/>
      <c r="H47" s="40">
        <v>4</v>
      </c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</row>
    <row r="48" spans="1:22" s="38" customFormat="1" ht="30.75" customHeight="1">
      <c r="A48" s="73">
        <v>46</v>
      </c>
      <c r="B48" s="76" t="s">
        <v>136</v>
      </c>
      <c r="C48" s="214" t="s">
        <v>137</v>
      </c>
      <c r="D48" s="77" t="s">
        <v>7</v>
      </c>
      <c r="E48" s="145"/>
      <c r="F48" s="146"/>
      <c r="G48" s="147"/>
      <c r="H48" s="40">
        <v>3</v>
      </c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</row>
    <row r="49" spans="1:22" s="38" customFormat="1" ht="30.75" customHeight="1" thickBot="1">
      <c r="A49" s="79">
        <v>47</v>
      </c>
      <c r="B49" s="78" t="s">
        <v>138</v>
      </c>
      <c r="C49" s="211" t="s">
        <v>139</v>
      </c>
      <c r="D49" s="79" t="s">
        <v>47</v>
      </c>
      <c r="E49" s="148"/>
      <c r="F49" s="149"/>
      <c r="G49" s="150"/>
      <c r="H49" s="151">
        <v>0</v>
      </c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</row>
    <row r="50" spans="1:22" s="38" customFormat="1" ht="30.75" customHeight="1" thickTop="1">
      <c r="A50" s="162">
        <v>48</v>
      </c>
      <c r="B50" s="204" t="s">
        <v>140</v>
      </c>
      <c r="C50" s="215" t="s">
        <v>141</v>
      </c>
      <c r="D50" s="162" t="s">
        <v>142</v>
      </c>
      <c r="E50" s="163">
        <v>350</v>
      </c>
      <c r="F50" s="164">
        <v>100</v>
      </c>
      <c r="G50" s="165">
        <v>450</v>
      </c>
      <c r="H50" s="156">
        <v>5</v>
      </c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</row>
    <row r="51" spans="1:22" s="38" customFormat="1" ht="30.75" customHeight="1">
      <c r="A51" s="65">
        <v>49</v>
      </c>
      <c r="B51" s="69" t="s">
        <v>143</v>
      </c>
      <c r="C51" s="216" t="s">
        <v>144</v>
      </c>
      <c r="D51" s="65" t="s">
        <v>142</v>
      </c>
      <c r="E51" s="166"/>
      <c r="F51" s="167"/>
      <c r="G51" s="168"/>
      <c r="H51" s="40">
        <v>7</v>
      </c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</row>
    <row r="52" spans="1:22" s="38" customFormat="1" ht="30.75" customHeight="1" thickBot="1">
      <c r="A52" s="72">
        <v>50</v>
      </c>
      <c r="B52" s="71" t="s">
        <v>145</v>
      </c>
      <c r="C52" s="217" t="s">
        <v>146</v>
      </c>
      <c r="D52" s="72" t="s">
        <v>6</v>
      </c>
      <c r="E52" s="169"/>
      <c r="F52" s="170"/>
      <c r="G52" s="171"/>
      <c r="H52" s="151">
        <v>4</v>
      </c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</row>
    <row r="53" spans="1:22" s="38" customFormat="1" ht="30.75" customHeight="1" thickTop="1">
      <c r="A53" s="68">
        <v>51</v>
      </c>
      <c r="B53" s="66" t="s">
        <v>147</v>
      </c>
      <c r="C53" s="218" t="s">
        <v>148</v>
      </c>
      <c r="D53" s="68" t="s">
        <v>6</v>
      </c>
      <c r="E53" s="68">
        <v>120</v>
      </c>
      <c r="F53" s="67">
        <v>10</v>
      </c>
      <c r="G53" s="172">
        <v>130</v>
      </c>
      <c r="H53" s="95">
        <v>27</v>
      </c>
      <c r="I53" s="241"/>
      <c r="J53" s="241"/>
      <c r="K53" s="241"/>
      <c r="L53" s="241"/>
      <c r="M53" s="241"/>
      <c r="N53" s="241"/>
      <c r="O53" s="241"/>
      <c r="P53" s="241"/>
      <c r="Q53" s="241"/>
      <c r="R53" s="241"/>
      <c r="S53" s="241"/>
      <c r="T53" s="241"/>
      <c r="U53" s="241"/>
      <c r="V53" s="241"/>
    </row>
    <row r="54" spans="1:22" s="38" customFormat="1" ht="30.75" customHeight="1">
      <c r="A54" s="65">
        <v>52</v>
      </c>
      <c r="B54" s="69" t="s">
        <v>149</v>
      </c>
      <c r="C54" s="216" t="s">
        <v>150</v>
      </c>
      <c r="D54" s="65" t="s">
        <v>6</v>
      </c>
      <c r="E54" s="65">
        <v>230</v>
      </c>
      <c r="F54" s="70">
        <v>20</v>
      </c>
      <c r="G54" s="173">
        <v>250</v>
      </c>
      <c r="H54" s="40">
        <v>16</v>
      </c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</row>
    <row r="55" spans="1:22" s="38" customFormat="1" ht="30.75" customHeight="1">
      <c r="A55" s="65">
        <v>53</v>
      </c>
      <c r="B55" s="69" t="s">
        <v>151</v>
      </c>
      <c r="C55" s="216" t="s">
        <v>152</v>
      </c>
      <c r="D55" s="65" t="s">
        <v>6</v>
      </c>
      <c r="E55" s="65">
        <v>0</v>
      </c>
      <c r="F55" s="70">
        <v>0</v>
      </c>
      <c r="G55" s="173">
        <v>0</v>
      </c>
      <c r="H55" s="40">
        <v>10</v>
      </c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</row>
    <row r="56" spans="1:22" s="38" customFormat="1" ht="30.75" customHeight="1">
      <c r="A56" s="65">
        <v>54</v>
      </c>
      <c r="B56" s="69" t="s">
        <v>153</v>
      </c>
      <c r="C56" s="216" t="s">
        <v>154</v>
      </c>
      <c r="D56" s="65" t="s">
        <v>6</v>
      </c>
      <c r="E56" s="65">
        <v>104</v>
      </c>
      <c r="F56" s="70">
        <v>6</v>
      </c>
      <c r="G56" s="173">
        <v>110</v>
      </c>
      <c r="H56" s="40">
        <v>86</v>
      </c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</row>
    <row r="57" spans="1:22" s="38" customFormat="1" ht="30.75" customHeight="1">
      <c r="A57" s="65">
        <v>55</v>
      </c>
      <c r="B57" s="69" t="s">
        <v>155</v>
      </c>
      <c r="C57" s="216" t="s">
        <v>156</v>
      </c>
      <c r="D57" s="65" t="s">
        <v>6</v>
      </c>
      <c r="E57" s="174">
        <v>1040</v>
      </c>
      <c r="F57" s="175">
        <v>220</v>
      </c>
      <c r="G57" s="176">
        <v>1260</v>
      </c>
      <c r="H57" s="40">
        <v>15</v>
      </c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</row>
    <row r="58" spans="1:22" s="38" customFormat="1" ht="30.75" customHeight="1">
      <c r="A58" s="65">
        <v>56</v>
      </c>
      <c r="B58" s="69" t="s">
        <v>157</v>
      </c>
      <c r="C58" s="216" t="s">
        <v>158</v>
      </c>
      <c r="D58" s="65" t="s">
        <v>6</v>
      </c>
      <c r="E58" s="166"/>
      <c r="F58" s="167"/>
      <c r="G58" s="168"/>
      <c r="H58" s="40">
        <v>7</v>
      </c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</row>
    <row r="59" spans="1:22" s="38" customFormat="1" ht="30.75" customHeight="1">
      <c r="A59" s="65">
        <v>57</v>
      </c>
      <c r="B59" s="69" t="s">
        <v>159</v>
      </c>
      <c r="C59" s="216" t="s">
        <v>160</v>
      </c>
      <c r="D59" s="65" t="s">
        <v>6</v>
      </c>
      <c r="E59" s="166"/>
      <c r="F59" s="167"/>
      <c r="G59" s="168"/>
      <c r="H59" s="40">
        <v>15</v>
      </c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</row>
    <row r="60" spans="1:22" s="38" customFormat="1" ht="30.75" customHeight="1">
      <c r="A60" s="65">
        <v>58</v>
      </c>
      <c r="B60" s="69" t="s">
        <v>161</v>
      </c>
      <c r="C60" s="216" t="s">
        <v>162</v>
      </c>
      <c r="D60" s="65" t="s">
        <v>6</v>
      </c>
      <c r="E60" s="166"/>
      <c r="F60" s="167"/>
      <c r="G60" s="168"/>
      <c r="H60" s="40">
        <v>15</v>
      </c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</row>
    <row r="61" spans="1:22" s="38" customFormat="1" ht="30.75" customHeight="1" thickBot="1">
      <c r="A61" s="72">
        <v>59</v>
      </c>
      <c r="B61" s="71" t="s">
        <v>163</v>
      </c>
      <c r="C61" s="217" t="s">
        <v>164</v>
      </c>
      <c r="D61" s="72" t="s">
        <v>6</v>
      </c>
      <c r="E61" s="169"/>
      <c r="F61" s="170"/>
      <c r="G61" s="171"/>
      <c r="H61" s="151">
        <v>8</v>
      </c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</row>
    <row r="62" spans="1:22" s="38" customFormat="1" ht="30.75" customHeight="1" thickTop="1">
      <c r="A62" s="68">
        <v>60</v>
      </c>
      <c r="B62" s="66" t="s">
        <v>165</v>
      </c>
      <c r="C62" s="218" t="s">
        <v>166</v>
      </c>
      <c r="D62" s="68" t="s">
        <v>6</v>
      </c>
      <c r="E62" s="68">
        <v>100</v>
      </c>
      <c r="F62" s="67">
        <v>0</v>
      </c>
      <c r="G62" s="172">
        <v>100</v>
      </c>
      <c r="H62" s="95">
        <v>13</v>
      </c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</row>
    <row r="63" spans="1:22" s="38" customFormat="1" ht="30.75" customHeight="1">
      <c r="A63" s="65">
        <v>61</v>
      </c>
      <c r="B63" s="69" t="s">
        <v>167</v>
      </c>
      <c r="C63" s="216" t="s">
        <v>168</v>
      </c>
      <c r="D63" s="65" t="s">
        <v>6</v>
      </c>
      <c r="E63" s="65">
        <v>110</v>
      </c>
      <c r="F63" s="70">
        <v>50</v>
      </c>
      <c r="G63" s="173">
        <v>160</v>
      </c>
      <c r="H63" s="40">
        <v>21</v>
      </c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</row>
    <row r="64" spans="1:22" s="38" customFormat="1" ht="30.75" customHeight="1">
      <c r="A64" s="65">
        <v>62</v>
      </c>
      <c r="B64" s="69" t="s">
        <v>169</v>
      </c>
      <c r="C64" s="216" t="s">
        <v>170</v>
      </c>
      <c r="D64" s="65" t="s">
        <v>6</v>
      </c>
      <c r="E64" s="65">
        <v>140</v>
      </c>
      <c r="F64" s="70">
        <v>80</v>
      </c>
      <c r="G64" s="173">
        <v>220</v>
      </c>
      <c r="H64" s="40">
        <v>27</v>
      </c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</row>
    <row r="65" spans="1:22" s="38" customFormat="1" ht="30.75" customHeight="1">
      <c r="A65" s="65">
        <v>63</v>
      </c>
      <c r="B65" s="69" t="s">
        <v>171</v>
      </c>
      <c r="C65" s="216" t="s">
        <v>172</v>
      </c>
      <c r="D65" s="65" t="s">
        <v>6</v>
      </c>
      <c r="E65" s="65">
        <v>130</v>
      </c>
      <c r="F65" s="70">
        <v>40</v>
      </c>
      <c r="G65" s="173">
        <v>170</v>
      </c>
      <c r="H65" s="40">
        <v>53</v>
      </c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</row>
    <row r="66" spans="1:22" s="38" customFormat="1" ht="30.75" customHeight="1">
      <c r="A66" s="65">
        <v>64</v>
      </c>
      <c r="B66" s="69" t="s">
        <v>173</v>
      </c>
      <c r="C66" s="216" t="s">
        <v>174</v>
      </c>
      <c r="D66" s="65" t="s">
        <v>6</v>
      </c>
      <c r="E66" s="65">
        <v>75</v>
      </c>
      <c r="F66" s="70">
        <v>15</v>
      </c>
      <c r="G66" s="173">
        <v>90</v>
      </c>
      <c r="H66" s="40">
        <v>4</v>
      </c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1"/>
      <c r="U66" s="241"/>
      <c r="V66" s="241"/>
    </row>
    <row r="67" spans="1:22" s="38" customFormat="1" ht="30.75" customHeight="1">
      <c r="A67" s="65">
        <v>65</v>
      </c>
      <c r="B67" s="69" t="s">
        <v>175</v>
      </c>
      <c r="C67" s="216" t="s">
        <v>176</v>
      </c>
      <c r="D67" s="65" t="s">
        <v>6</v>
      </c>
      <c r="E67" s="65">
        <v>140</v>
      </c>
      <c r="F67" s="70">
        <v>40</v>
      </c>
      <c r="G67" s="173">
        <v>180</v>
      </c>
      <c r="H67" s="40">
        <v>10</v>
      </c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</row>
    <row r="68" spans="1:22" s="38" customFormat="1" ht="30.75" customHeight="1">
      <c r="A68" s="65">
        <v>66</v>
      </c>
      <c r="B68" s="69" t="s">
        <v>177</v>
      </c>
      <c r="C68" s="216" t="s">
        <v>178</v>
      </c>
      <c r="D68" s="65" t="s">
        <v>6</v>
      </c>
      <c r="E68" s="174">
        <v>155</v>
      </c>
      <c r="F68" s="175">
        <v>105</v>
      </c>
      <c r="G68" s="176">
        <v>260</v>
      </c>
      <c r="H68" s="40">
        <v>22</v>
      </c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</row>
    <row r="69" spans="1:22" s="38" customFormat="1" ht="30.75" customHeight="1" thickBot="1">
      <c r="A69" s="72">
        <v>67</v>
      </c>
      <c r="B69" s="71" t="s">
        <v>179</v>
      </c>
      <c r="C69" s="217" t="s">
        <v>180</v>
      </c>
      <c r="D69" s="72" t="s">
        <v>6</v>
      </c>
      <c r="E69" s="169"/>
      <c r="F69" s="170"/>
      <c r="G69" s="171"/>
      <c r="H69" s="151">
        <v>15</v>
      </c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</row>
    <row r="70" spans="1:22" s="38" customFormat="1" ht="30.75" customHeight="1" thickTop="1">
      <c r="A70" s="162">
        <v>68</v>
      </c>
      <c r="B70" s="204" t="s">
        <v>181</v>
      </c>
      <c r="C70" s="215" t="s">
        <v>182</v>
      </c>
      <c r="D70" s="162" t="s">
        <v>6</v>
      </c>
      <c r="E70" s="163">
        <v>225</v>
      </c>
      <c r="F70" s="164">
        <v>75</v>
      </c>
      <c r="G70" s="165">
        <v>300</v>
      </c>
      <c r="H70" s="156">
        <v>7</v>
      </c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</row>
    <row r="71" spans="1:22" s="38" customFormat="1" ht="30.75" customHeight="1">
      <c r="A71" s="65">
        <v>69</v>
      </c>
      <c r="B71" s="69" t="s">
        <v>183</v>
      </c>
      <c r="C71" s="216" t="s">
        <v>184</v>
      </c>
      <c r="D71" s="65" t="s">
        <v>6</v>
      </c>
      <c r="E71" s="166"/>
      <c r="F71" s="167"/>
      <c r="G71" s="168"/>
      <c r="H71" s="40">
        <v>23</v>
      </c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</row>
    <row r="72" spans="1:22" s="38" customFormat="1" ht="30.75" customHeight="1" thickBot="1">
      <c r="A72" s="72">
        <v>70</v>
      </c>
      <c r="B72" s="71" t="s">
        <v>185</v>
      </c>
      <c r="C72" s="217" t="s">
        <v>186</v>
      </c>
      <c r="D72" s="72" t="s">
        <v>6</v>
      </c>
      <c r="E72" s="169"/>
      <c r="F72" s="170"/>
      <c r="G72" s="171"/>
      <c r="H72" s="151">
        <v>6</v>
      </c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</row>
    <row r="73" spans="1:22" s="38" customFormat="1" ht="30.75" customHeight="1" thickTop="1">
      <c r="A73" s="162">
        <v>71</v>
      </c>
      <c r="B73" s="204" t="s">
        <v>187</v>
      </c>
      <c r="C73" s="215" t="s">
        <v>188</v>
      </c>
      <c r="D73" s="162" t="s">
        <v>142</v>
      </c>
      <c r="E73" s="162">
        <v>45</v>
      </c>
      <c r="F73" s="177">
        <v>5</v>
      </c>
      <c r="G73" s="178">
        <v>50</v>
      </c>
      <c r="H73" s="156">
        <v>14</v>
      </c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</row>
    <row r="74" spans="1:22" s="38" customFormat="1" ht="30.75" customHeight="1">
      <c r="A74" s="39">
        <v>72</v>
      </c>
      <c r="B74" s="58" t="s">
        <v>189</v>
      </c>
      <c r="C74" s="219" t="s">
        <v>190</v>
      </c>
      <c r="D74" s="39" t="s">
        <v>5</v>
      </c>
      <c r="E74" s="99">
        <v>480</v>
      </c>
      <c r="F74" s="179">
        <v>120</v>
      </c>
      <c r="G74" s="180">
        <v>600</v>
      </c>
      <c r="H74" s="40">
        <v>10</v>
      </c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241"/>
      <c r="U74" s="241"/>
      <c r="V74" s="241"/>
    </row>
    <row r="75" spans="1:22" s="38" customFormat="1" ht="30.75" customHeight="1">
      <c r="A75" s="39">
        <v>73</v>
      </c>
      <c r="B75" s="58" t="s">
        <v>191</v>
      </c>
      <c r="C75" s="219" t="s">
        <v>192</v>
      </c>
      <c r="D75" s="39" t="s">
        <v>5</v>
      </c>
      <c r="E75" s="100"/>
      <c r="F75" s="98"/>
      <c r="G75" s="181"/>
      <c r="H75" s="40">
        <v>9</v>
      </c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</row>
    <row r="76" spans="1:22" s="38" customFormat="1" ht="30.75" customHeight="1" thickBot="1">
      <c r="A76" s="52">
        <v>90</v>
      </c>
      <c r="B76" s="59" t="s">
        <v>225</v>
      </c>
      <c r="C76" s="220" t="s">
        <v>226</v>
      </c>
      <c r="D76" s="52" t="s">
        <v>5</v>
      </c>
      <c r="E76" s="182"/>
      <c r="F76" s="183"/>
      <c r="G76" s="184"/>
      <c r="H76" s="151">
        <v>10</v>
      </c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241"/>
      <c r="U76" s="241"/>
      <c r="V76" s="241"/>
    </row>
    <row r="77" spans="1:22" s="38" customFormat="1" ht="30.75" customHeight="1" thickTop="1">
      <c r="A77" s="162">
        <v>74</v>
      </c>
      <c r="B77" s="204" t="s">
        <v>193</v>
      </c>
      <c r="C77" s="215" t="s">
        <v>194</v>
      </c>
      <c r="D77" s="162" t="s">
        <v>142</v>
      </c>
      <c r="E77" s="163">
        <v>335</v>
      </c>
      <c r="F77" s="164">
        <v>125</v>
      </c>
      <c r="G77" s="165">
        <v>460</v>
      </c>
      <c r="H77" s="156">
        <v>7</v>
      </c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241"/>
      <c r="U77" s="241"/>
      <c r="V77" s="241"/>
    </row>
    <row r="78" spans="1:22" s="38" customFormat="1" ht="30.75" customHeight="1" thickBot="1">
      <c r="A78" s="72">
        <v>75</v>
      </c>
      <c r="B78" s="71" t="s">
        <v>195</v>
      </c>
      <c r="C78" s="217" t="s">
        <v>196</v>
      </c>
      <c r="D78" s="72" t="s">
        <v>6</v>
      </c>
      <c r="E78" s="169"/>
      <c r="F78" s="170"/>
      <c r="G78" s="171"/>
      <c r="H78" s="151">
        <v>7</v>
      </c>
      <c r="I78" s="241"/>
      <c r="J78" s="241"/>
      <c r="K78" s="241"/>
      <c r="L78" s="241"/>
      <c r="M78" s="241"/>
      <c r="N78" s="241"/>
      <c r="O78" s="241"/>
      <c r="P78" s="241"/>
      <c r="Q78" s="241"/>
      <c r="R78" s="241"/>
      <c r="S78" s="241"/>
      <c r="T78" s="241"/>
      <c r="U78" s="241"/>
      <c r="V78" s="241"/>
    </row>
    <row r="79" spans="1:22" s="38" customFormat="1" ht="30.75" customHeight="1" thickTop="1">
      <c r="A79" s="162">
        <v>76</v>
      </c>
      <c r="B79" s="204" t="s">
        <v>197</v>
      </c>
      <c r="C79" s="215" t="s">
        <v>198</v>
      </c>
      <c r="D79" s="162" t="s">
        <v>6</v>
      </c>
      <c r="E79" s="163">
        <v>685</v>
      </c>
      <c r="F79" s="164">
        <v>125</v>
      </c>
      <c r="G79" s="165">
        <v>810</v>
      </c>
      <c r="H79" s="156">
        <v>21</v>
      </c>
      <c r="I79" s="241"/>
      <c r="J79" s="241"/>
      <c r="K79" s="241"/>
      <c r="L79" s="241"/>
      <c r="M79" s="241"/>
      <c r="N79" s="241"/>
      <c r="O79" s="241"/>
      <c r="P79" s="241"/>
      <c r="Q79" s="241"/>
      <c r="R79" s="241"/>
      <c r="S79" s="241"/>
      <c r="T79" s="241"/>
      <c r="U79" s="241"/>
      <c r="V79" s="241"/>
    </row>
    <row r="80" spans="1:22" s="38" customFormat="1" ht="30.75" customHeight="1">
      <c r="A80" s="65">
        <v>77</v>
      </c>
      <c r="B80" s="69" t="s">
        <v>199</v>
      </c>
      <c r="C80" s="216" t="s">
        <v>200</v>
      </c>
      <c r="D80" s="65" t="s">
        <v>6</v>
      </c>
      <c r="E80" s="166"/>
      <c r="F80" s="167"/>
      <c r="G80" s="168"/>
      <c r="H80" s="40">
        <v>23</v>
      </c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241"/>
      <c r="U80" s="241"/>
      <c r="V80" s="241"/>
    </row>
    <row r="81" spans="1:22" s="38" customFormat="1" ht="30.75" customHeight="1" thickBot="1">
      <c r="A81" s="72">
        <v>78</v>
      </c>
      <c r="B81" s="71" t="s">
        <v>201</v>
      </c>
      <c r="C81" s="217" t="s">
        <v>202</v>
      </c>
      <c r="D81" s="72" t="s">
        <v>6</v>
      </c>
      <c r="E81" s="169"/>
      <c r="F81" s="170"/>
      <c r="G81" s="171"/>
      <c r="H81" s="151">
        <v>23</v>
      </c>
      <c r="I81" s="241"/>
      <c r="J81" s="241"/>
      <c r="K81" s="241"/>
      <c r="L81" s="241"/>
      <c r="M81" s="241"/>
      <c r="N81" s="241"/>
      <c r="O81" s="241"/>
      <c r="P81" s="241"/>
      <c r="Q81" s="241"/>
      <c r="R81" s="241"/>
      <c r="S81" s="241"/>
      <c r="T81" s="241"/>
      <c r="U81" s="241"/>
      <c r="V81" s="241"/>
    </row>
    <row r="82" spans="1:22" s="38" customFormat="1" ht="30.75" customHeight="1" thickTop="1">
      <c r="A82" s="162">
        <v>79</v>
      </c>
      <c r="B82" s="204" t="s">
        <v>203</v>
      </c>
      <c r="C82" s="215" t="s">
        <v>204</v>
      </c>
      <c r="D82" s="162" t="s">
        <v>6</v>
      </c>
      <c r="E82" s="163">
        <v>270</v>
      </c>
      <c r="F82" s="164">
        <v>90</v>
      </c>
      <c r="G82" s="165">
        <v>360</v>
      </c>
      <c r="H82" s="156">
        <v>6</v>
      </c>
      <c r="I82" s="241"/>
      <c r="J82" s="241"/>
      <c r="K82" s="241"/>
      <c r="L82" s="241"/>
      <c r="M82" s="241"/>
      <c r="N82" s="241"/>
      <c r="O82" s="241"/>
      <c r="P82" s="241"/>
      <c r="Q82" s="241"/>
      <c r="R82" s="241"/>
      <c r="S82" s="241"/>
      <c r="T82" s="241"/>
      <c r="U82" s="241"/>
      <c r="V82" s="241"/>
    </row>
    <row r="83" spans="1:22" s="38" customFormat="1" ht="30.75" customHeight="1" thickBot="1">
      <c r="A83" s="72">
        <v>80</v>
      </c>
      <c r="B83" s="71" t="s">
        <v>205</v>
      </c>
      <c r="C83" s="217" t="s">
        <v>206</v>
      </c>
      <c r="D83" s="72" t="s">
        <v>6</v>
      </c>
      <c r="E83" s="169"/>
      <c r="F83" s="170"/>
      <c r="G83" s="171"/>
      <c r="H83" s="151">
        <v>51</v>
      </c>
      <c r="I83" s="241"/>
      <c r="J83" s="241"/>
      <c r="K83" s="241"/>
      <c r="L83" s="241"/>
      <c r="M83" s="241"/>
      <c r="N83" s="241"/>
      <c r="O83" s="241"/>
      <c r="P83" s="241"/>
      <c r="Q83" s="241"/>
      <c r="R83" s="241"/>
      <c r="S83" s="241"/>
      <c r="T83" s="241"/>
      <c r="U83" s="241"/>
      <c r="V83" s="241"/>
    </row>
    <row r="84" spans="1:22" s="38" customFormat="1" ht="30.75" customHeight="1" thickTop="1">
      <c r="A84" s="68">
        <v>81</v>
      </c>
      <c r="B84" s="66" t="s">
        <v>207</v>
      </c>
      <c r="C84" s="218" t="s">
        <v>208</v>
      </c>
      <c r="D84" s="68" t="s">
        <v>6</v>
      </c>
      <c r="E84" s="68">
        <v>325</v>
      </c>
      <c r="F84" s="67">
        <v>25</v>
      </c>
      <c r="G84" s="172">
        <v>350</v>
      </c>
      <c r="H84" s="95">
        <v>15</v>
      </c>
      <c r="I84" s="241"/>
      <c r="J84" s="241"/>
      <c r="K84" s="241"/>
      <c r="L84" s="241"/>
      <c r="M84" s="241"/>
      <c r="N84" s="241"/>
      <c r="O84" s="241"/>
      <c r="P84" s="241"/>
      <c r="Q84" s="241"/>
      <c r="R84" s="241"/>
      <c r="S84" s="241"/>
      <c r="T84" s="241"/>
      <c r="U84" s="241"/>
      <c r="V84" s="241"/>
    </row>
    <row r="85" spans="1:22" s="38" customFormat="1" ht="30.75" customHeight="1">
      <c r="A85" s="65">
        <v>82</v>
      </c>
      <c r="B85" s="69" t="s">
        <v>209</v>
      </c>
      <c r="C85" s="216" t="s">
        <v>210</v>
      </c>
      <c r="D85" s="65" t="s">
        <v>6</v>
      </c>
      <c r="E85" s="65">
        <v>495</v>
      </c>
      <c r="F85" s="70">
        <v>10</v>
      </c>
      <c r="G85" s="173">
        <v>505</v>
      </c>
      <c r="H85" s="40">
        <v>21</v>
      </c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1"/>
      <c r="V85" s="241"/>
    </row>
    <row r="86" spans="1:22" s="38" customFormat="1" ht="30.75" customHeight="1">
      <c r="A86" s="39">
        <v>83</v>
      </c>
      <c r="B86" s="58" t="s">
        <v>211</v>
      </c>
      <c r="C86" s="219" t="s">
        <v>212</v>
      </c>
      <c r="D86" s="39" t="s">
        <v>5</v>
      </c>
      <c r="E86" s="99">
        <v>720</v>
      </c>
      <c r="F86" s="179">
        <v>270</v>
      </c>
      <c r="G86" s="180">
        <v>990</v>
      </c>
      <c r="H86" s="40">
        <v>19</v>
      </c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241"/>
      <c r="U86" s="241"/>
      <c r="V86" s="241"/>
    </row>
    <row r="87" spans="1:22" s="38" customFormat="1" ht="30.75" customHeight="1">
      <c r="A87" s="39">
        <v>84</v>
      </c>
      <c r="B87" s="58" t="s">
        <v>213</v>
      </c>
      <c r="C87" s="219" t="s">
        <v>214</v>
      </c>
      <c r="D87" s="39" t="s">
        <v>5</v>
      </c>
      <c r="E87" s="100"/>
      <c r="F87" s="98"/>
      <c r="G87" s="181"/>
      <c r="H87" s="40">
        <v>10</v>
      </c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</row>
    <row r="88" spans="1:22" s="38" customFormat="1" ht="30.75" customHeight="1">
      <c r="A88" s="39">
        <v>85</v>
      </c>
      <c r="B88" s="58" t="s">
        <v>215</v>
      </c>
      <c r="C88" s="219" t="s">
        <v>216</v>
      </c>
      <c r="D88" s="39" t="s">
        <v>5</v>
      </c>
      <c r="E88" s="100"/>
      <c r="F88" s="98"/>
      <c r="G88" s="181"/>
      <c r="H88" s="40">
        <v>15</v>
      </c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</row>
    <row r="89" spans="1:22" s="38" customFormat="1" ht="30.75" customHeight="1">
      <c r="A89" s="39">
        <v>87</v>
      </c>
      <c r="B89" s="58" t="s">
        <v>219</v>
      </c>
      <c r="C89" s="219" t="s">
        <v>220</v>
      </c>
      <c r="D89" s="39" t="s">
        <v>5</v>
      </c>
      <c r="E89" s="100"/>
      <c r="F89" s="98"/>
      <c r="G89" s="181"/>
      <c r="H89" s="40">
        <v>9</v>
      </c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</row>
    <row r="90" spans="1:22" s="38" customFormat="1" ht="30.75" customHeight="1" thickBot="1">
      <c r="A90" s="52">
        <v>89</v>
      </c>
      <c r="B90" s="59" t="s">
        <v>223</v>
      </c>
      <c r="C90" s="220" t="s">
        <v>224</v>
      </c>
      <c r="D90" s="52" t="s">
        <v>5</v>
      </c>
      <c r="E90" s="182"/>
      <c r="F90" s="183"/>
      <c r="G90" s="184"/>
      <c r="H90" s="151">
        <v>18</v>
      </c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</row>
    <row r="91" spans="1:22" s="38" customFormat="1" ht="30.75" customHeight="1" thickTop="1">
      <c r="A91" s="152">
        <v>86</v>
      </c>
      <c r="B91" s="203" t="s">
        <v>217</v>
      </c>
      <c r="C91" s="212" t="s">
        <v>218</v>
      </c>
      <c r="D91" s="152" t="s">
        <v>7</v>
      </c>
      <c r="E91" s="153">
        <v>185</v>
      </c>
      <c r="F91" s="154">
        <v>65</v>
      </c>
      <c r="G91" s="155">
        <v>250</v>
      </c>
      <c r="H91" s="156">
        <v>12</v>
      </c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</row>
    <row r="92" spans="1:22" s="38" customFormat="1" ht="30.75" customHeight="1">
      <c r="A92" s="73">
        <v>88</v>
      </c>
      <c r="B92" s="74" t="s">
        <v>221</v>
      </c>
      <c r="C92" s="210" t="s">
        <v>222</v>
      </c>
      <c r="D92" s="73" t="s">
        <v>7</v>
      </c>
      <c r="E92" s="145"/>
      <c r="F92" s="146"/>
      <c r="G92" s="147"/>
      <c r="H92" s="40">
        <v>13</v>
      </c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</row>
    <row r="93" spans="1:22" s="38" customFormat="1" ht="30.75" customHeight="1">
      <c r="A93" s="73">
        <v>93</v>
      </c>
      <c r="B93" s="74" t="s">
        <v>231</v>
      </c>
      <c r="C93" s="210" t="s">
        <v>232</v>
      </c>
      <c r="D93" s="73" t="s">
        <v>7</v>
      </c>
      <c r="E93" s="145"/>
      <c r="F93" s="146"/>
      <c r="G93" s="147"/>
      <c r="H93" s="40">
        <v>11</v>
      </c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</row>
    <row r="94" spans="1:22" s="38" customFormat="1" ht="30.75" customHeight="1">
      <c r="A94" s="73">
        <v>112</v>
      </c>
      <c r="B94" s="74" t="s">
        <v>268</v>
      </c>
      <c r="C94" s="210" t="s">
        <v>269</v>
      </c>
      <c r="D94" s="73" t="s">
        <v>7</v>
      </c>
      <c r="E94" s="145"/>
      <c r="F94" s="146"/>
      <c r="G94" s="147"/>
      <c r="H94" s="40">
        <v>17</v>
      </c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</row>
    <row r="95" spans="1:22" s="38" customFormat="1" ht="30.75" customHeight="1" thickBot="1">
      <c r="A95" s="79">
        <v>113</v>
      </c>
      <c r="B95" s="78" t="s">
        <v>270</v>
      </c>
      <c r="C95" s="211" t="s">
        <v>271</v>
      </c>
      <c r="D95" s="79" t="s">
        <v>7</v>
      </c>
      <c r="E95" s="148"/>
      <c r="F95" s="149"/>
      <c r="G95" s="150"/>
      <c r="H95" s="151">
        <v>14</v>
      </c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</row>
    <row r="96" spans="1:22" s="38" customFormat="1" ht="30.75" customHeight="1" thickTop="1">
      <c r="A96" s="185">
        <v>91</v>
      </c>
      <c r="B96" s="205" t="s">
        <v>227</v>
      </c>
      <c r="C96" s="221" t="s">
        <v>228</v>
      </c>
      <c r="D96" s="185" t="s">
        <v>5</v>
      </c>
      <c r="E96" s="101">
        <v>220</v>
      </c>
      <c r="F96" s="97">
        <v>120</v>
      </c>
      <c r="G96" s="186">
        <v>340</v>
      </c>
      <c r="H96" s="156">
        <v>16</v>
      </c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</row>
    <row r="97" spans="1:22" s="38" customFormat="1" ht="30.75" customHeight="1" thickBot="1">
      <c r="A97" s="52">
        <v>92</v>
      </c>
      <c r="B97" s="59" t="s">
        <v>229</v>
      </c>
      <c r="C97" s="220" t="s">
        <v>230</v>
      </c>
      <c r="D97" s="52" t="s">
        <v>5</v>
      </c>
      <c r="E97" s="182"/>
      <c r="F97" s="183"/>
      <c r="G97" s="184"/>
      <c r="H97" s="151">
        <v>10</v>
      </c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</row>
    <row r="98" spans="1:22" s="38" customFormat="1" ht="30.75" customHeight="1" thickTop="1">
      <c r="A98" s="185">
        <v>94</v>
      </c>
      <c r="B98" s="205" t="s">
        <v>233</v>
      </c>
      <c r="C98" s="221" t="s">
        <v>234</v>
      </c>
      <c r="D98" s="185" t="s">
        <v>5</v>
      </c>
      <c r="E98" s="101">
        <v>830</v>
      </c>
      <c r="F98" s="97">
        <v>170</v>
      </c>
      <c r="G98" s="186">
        <f>SUM(E98:F101)</f>
        <v>1000</v>
      </c>
      <c r="H98" s="156">
        <v>6</v>
      </c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</row>
    <row r="99" spans="1:22" s="38" customFormat="1" ht="30.75" customHeight="1">
      <c r="A99" s="39">
        <v>95</v>
      </c>
      <c r="B99" s="58" t="s">
        <v>235</v>
      </c>
      <c r="C99" s="219" t="s">
        <v>236</v>
      </c>
      <c r="D99" s="39" t="s">
        <v>5</v>
      </c>
      <c r="E99" s="100"/>
      <c r="F99" s="98"/>
      <c r="G99" s="181"/>
      <c r="H99" s="40">
        <v>5</v>
      </c>
      <c r="I99" s="241"/>
      <c r="J99" s="241"/>
      <c r="K99" s="241"/>
      <c r="L99" s="241"/>
      <c r="M99" s="241"/>
      <c r="N99" s="241"/>
      <c r="O99" s="241"/>
      <c r="P99" s="241"/>
      <c r="Q99" s="241"/>
      <c r="R99" s="241"/>
      <c r="S99" s="241"/>
      <c r="T99" s="241"/>
      <c r="U99" s="241"/>
      <c r="V99" s="241"/>
    </row>
    <row r="100" spans="1:22" s="38" customFormat="1" ht="30.75" customHeight="1">
      <c r="A100" s="39">
        <v>96</v>
      </c>
      <c r="B100" s="58" t="s">
        <v>237</v>
      </c>
      <c r="C100" s="219" t="s">
        <v>238</v>
      </c>
      <c r="D100" s="39" t="s">
        <v>5</v>
      </c>
      <c r="E100" s="100"/>
      <c r="F100" s="98"/>
      <c r="G100" s="181"/>
      <c r="H100" s="40">
        <v>7</v>
      </c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</row>
    <row r="101" spans="1:22" s="38" customFormat="1" ht="30.75" customHeight="1" thickBot="1">
      <c r="A101" s="52">
        <v>97</v>
      </c>
      <c r="B101" s="59" t="s">
        <v>239</v>
      </c>
      <c r="C101" s="220" t="s">
        <v>240</v>
      </c>
      <c r="D101" s="52" t="s">
        <v>5</v>
      </c>
      <c r="E101" s="182"/>
      <c r="F101" s="183"/>
      <c r="G101" s="184"/>
      <c r="H101" s="151">
        <v>16</v>
      </c>
      <c r="I101" s="241"/>
      <c r="J101" s="241"/>
      <c r="K101" s="241"/>
      <c r="L101" s="241"/>
      <c r="M101" s="241"/>
      <c r="N101" s="241"/>
      <c r="O101" s="241"/>
      <c r="P101" s="241"/>
      <c r="Q101" s="241"/>
      <c r="R101" s="241"/>
      <c r="S101" s="241"/>
      <c r="T101" s="241"/>
      <c r="U101" s="241"/>
      <c r="V101" s="241"/>
    </row>
    <row r="102" spans="1:22" s="38" customFormat="1" ht="30.75" customHeight="1" thickTop="1">
      <c r="A102" s="185">
        <v>98</v>
      </c>
      <c r="B102" s="205" t="s">
        <v>241</v>
      </c>
      <c r="C102" s="221" t="s">
        <v>242</v>
      </c>
      <c r="D102" s="185" t="s">
        <v>5</v>
      </c>
      <c r="E102" s="101">
        <v>370</v>
      </c>
      <c r="F102" s="97">
        <f>G102-E102</f>
        <v>60</v>
      </c>
      <c r="G102" s="186">
        <v>430</v>
      </c>
      <c r="H102" s="156">
        <v>12</v>
      </c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1"/>
    </row>
    <row r="103" spans="1:22" s="38" customFormat="1" ht="30.75" customHeight="1">
      <c r="A103" s="39">
        <v>99</v>
      </c>
      <c r="B103" s="58" t="s">
        <v>243</v>
      </c>
      <c r="C103" s="219" t="s">
        <v>244</v>
      </c>
      <c r="D103" s="39" t="s">
        <v>5</v>
      </c>
      <c r="E103" s="100"/>
      <c r="F103" s="98"/>
      <c r="G103" s="181"/>
      <c r="H103" s="40">
        <v>3</v>
      </c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</row>
    <row r="104" spans="1:22" s="38" customFormat="1" ht="30.75" customHeight="1" thickBot="1">
      <c r="A104" s="52">
        <v>119</v>
      </c>
      <c r="B104" s="59" t="s">
        <v>280</v>
      </c>
      <c r="C104" s="220" t="s">
        <v>281</v>
      </c>
      <c r="D104" s="52" t="s">
        <v>5</v>
      </c>
      <c r="E104" s="182"/>
      <c r="F104" s="183"/>
      <c r="G104" s="184"/>
      <c r="H104" s="151">
        <v>32</v>
      </c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</row>
    <row r="105" spans="1:22" s="38" customFormat="1" ht="30.75" customHeight="1" thickTop="1">
      <c r="A105" s="185">
        <v>100</v>
      </c>
      <c r="B105" s="205" t="s">
        <v>245</v>
      </c>
      <c r="C105" s="221" t="s">
        <v>246</v>
      </c>
      <c r="D105" s="185" t="s">
        <v>5</v>
      </c>
      <c r="E105" s="101">
        <v>845</v>
      </c>
      <c r="F105" s="97">
        <v>320</v>
      </c>
      <c r="G105" s="186">
        <v>1165</v>
      </c>
      <c r="H105" s="156">
        <v>3</v>
      </c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</row>
    <row r="106" spans="1:22" s="38" customFormat="1" ht="30.75" customHeight="1">
      <c r="A106" s="39">
        <v>101</v>
      </c>
      <c r="B106" s="58" t="s">
        <v>247</v>
      </c>
      <c r="C106" s="219" t="s">
        <v>248</v>
      </c>
      <c r="D106" s="39" t="s">
        <v>5</v>
      </c>
      <c r="E106" s="100"/>
      <c r="F106" s="98"/>
      <c r="G106" s="181"/>
      <c r="H106" s="40">
        <v>3</v>
      </c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1"/>
      <c r="T106" s="241"/>
      <c r="U106" s="241"/>
      <c r="V106" s="241"/>
    </row>
    <row r="107" spans="1:22" s="38" customFormat="1" ht="30.75" customHeight="1">
      <c r="A107" s="39">
        <v>102</v>
      </c>
      <c r="B107" s="58" t="s">
        <v>249</v>
      </c>
      <c r="C107" s="219" t="s">
        <v>250</v>
      </c>
      <c r="D107" s="39" t="s">
        <v>5</v>
      </c>
      <c r="E107" s="100"/>
      <c r="F107" s="98"/>
      <c r="G107" s="181"/>
      <c r="H107" s="40">
        <v>0</v>
      </c>
      <c r="I107" s="241"/>
      <c r="J107" s="241"/>
      <c r="K107" s="241"/>
      <c r="L107" s="241"/>
      <c r="M107" s="241"/>
      <c r="N107" s="241"/>
      <c r="O107" s="241"/>
      <c r="P107" s="241"/>
      <c r="Q107" s="241"/>
      <c r="R107" s="241"/>
      <c r="S107" s="241"/>
      <c r="T107" s="241"/>
      <c r="U107" s="241"/>
      <c r="V107" s="241"/>
    </row>
    <row r="108" spans="1:22" s="38" customFormat="1" ht="30.75" customHeight="1">
      <c r="A108" s="39">
        <v>103</v>
      </c>
      <c r="B108" s="58" t="s">
        <v>251</v>
      </c>
      <c r="C108" s="219" t="s">
        <v>252</v>
      </c>
      <c r="D108" s="39" t="s">
        <v>5</v>
      </c>
      <c r="E108" s="100"/>
      <c r="F108" s="98"/>
      <c r="G108" s="181"/>
      <c r="H108" s="40">
        <v>18</v>
      </c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</row>
    <row r="109" spans="1:22" s="38" customFormat="1" ht="30.75" customHeight="1">
      <c r="A109" s="39">
        <v>104</v>
      </c>
      <c r="B109" s="58" t="s">
        <v>253</v>
      </c>
      <c r="C109" s="219" t="s">
        <v>254</v>
      </c>
      <c r="D109" s="39" t="s">
        <v>5</v>
      </c>
      <c r="E109" s="100"/>
      <c r="F109" s="98"/>
      <c r="G109" s="181"/>
      <c r="H109" s="40">
        <v>20</v>
      </c>
      <c r="I109" s="241"/>
      <c r="J109" s="241"/>
      <c r="K109" s="241"/>
      <c r="L109" s="241"/>
      <c r="M109" s="241"/>
      <c r="N109" s="241"/>
      <c r="O109" s="241"/>
      <c r="P109" s="241"/>
      <c r="Q109" s="241"/>
      <c r="R109" s="241"/>
      <c r="S109" s="241"/>
      <c r="T109" s="241"/>
      <c r="U109" s="241"/>
      <c r="V109" s="241"/>
    </row>
    <row r="110" spans="1:22" s="38" customFormat="1" ht="30.75" customHeight="1" thickBot="1">
      <c r="A110" s="52">
        <v>105</v>
      </c>
      <c r="B110" s="59" t="s">
        <v>255</v>
      </c>
      <c r="C110" s="220" t="s">
        <v>256</v>
      </c>
      <c r="D110" s="52" t="s">
        <v>5</v>
      </c>
      <c r="E110" s="182"/>
      <c r="F110" s="183"/>
      <c r="G110" s="184"/>
      <c r="H110" s="151">
        <v>24</v>
      </c>
      <c r="I110" s="241"/>
      <c r="J110" s="241"/>
      <c r="K110" s="241"/>
      <c r="L110" s="241"/>
      <c r="M110" s="241"/>
      <c r="N110" s="241"/>
      <c r="O110" s="241"/>
      <c r="P110" s="241"/>
      <c r="Q110" s="241"/>
      <c r="R110" s="241"/>
      <c r="S110" s="241"/>
      <c r="T110" s="241"/>
      <c r="U110" s="241"/>
      <c r="V110" s="241"/>
    </row>
    <row r="111" spans="1:22" s="38" customFormat="1" ht="30.75" customHeight="1" thickTop="1">
      <c r="A111" s="82">
        <v>106</v>
      </c>
      <c r="B111" s="80" t="s">
        <v>340</v>
      </c>
      <c r="C111" s="213" t="s">
        <v>341</v>
      </c>
      <c r="D111" s="82" t="s">
        <v>47</v>
      </c>
      <c r="E111" s="82">
        <v>50</v>
      </c>
      <c r="F111" s="81">
        <v>0</v>
      </c>
      <c r="G111" s="157">
        <v>50</v>
      </c>
      <c r="H111" s="95">
        <v>16</v>
      </c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241"/>
      <c r="U111" s="241"/>
      <c r="V111" s="241"/>
    </row>
    <row r="112" spans="1:22" s="38" customFormat="1" ht="30.75" customHeight="1">
      <c r="A112" s="39">
        <v>107</v>
      </c>
      <c r="B112" s="58" t="s">
        <v>257</v>
      </c>
      <c r="C112" s="219" t="s">
        <v>258</v>
      </c>
      <c r="D112" s="39" t="s">
        <v>259</v>
      </c>
      <c r="E112" s="99">
        <v>510</v>
      </c>
      <c r="F112" s="179">
        <v>110</v>
      </c>
      <c r="G112" s="180">
        <v>620</v>
      </c>
      <c r="H112" s="40">
        <v>25</v>
      </c>
      <c r="I112" s="241"/>
      <c r="J112" s="241"/>
      <c r="K112" s="241"/>
      <c r="L112" s="241"/>
      <c r="M112" s="241"/>
      <c r="N112" s="241"/>
      <c r="O112" s="241"/>
      <c r="P112" s="241"/>
      <c r="Q112" s="241"/>
      <c r="R112" s="241"/>
      <c r="S112" s="241"/>
      <c r="T112" s="241"/>
      <c r="U112" s="241"/>
      <c r="V112" s="241"/>
    </row>
    <row r="113" spans="1:22" s="38" customFormat="1" ht="30.75" customHeight="1">
      <c r="A113" s="39">
        <v>108</v>
      </c>
      <c r="B113" s="58" t="s">
        <v>260</v>
      </c>
      <c r="C113" s="219" t="s">
        <v>261</v>
      </c>
      <c r="D113" s="39" t="s">
        <v>5</v>
      </c>
      <c r="E113" s="100"/>
      <c r="F113" s="98"/>
      <c r="G113" s="181"/>
      <c r="H113" s="40">
        <v>12</v>
      </c>
      <c r="I113" s="241"/>
      <c r="J113" s="241"/>
      <c r="K113" s="241"/>
      <c r="L113" s="241"/>
      <c r="M113" s="241"/>
      <c r="N113" s="241"/>
      <c r="O113" s="241"/>
      <c r="P113" s="241"/>
      <c r="Q113" s="241"/>
      <c r="R113" s="241"/>
      <c r="S113" s="241"/>
      <c r="T113" s="241"/>
      <c r="U113" s="241"/>
      <c r="V113" s="241"/>
    </row>
    <row r="114" spans="1:22" s="38" customFormat="1" ht="30.75" customHeight="1">
      <c r="A114" s="39">
        <v>109</v>
      </c>
      <c r="B114" s="58" t="s">
        <v>262</v>
      </c>
      <c r="C114" s="219" t="s">
        <v>263</v>
      </c>
      <c r="D114" s="39" t="s">
        <v>5</v>
      </c>
      <c r="E114" s="100"/>
      <c r="F114" s="98"/>
      <c r="G114" s="181"/>
      <c r="H114" s="40">
        <v>3</v>
      </c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241"/>
      <c r="U114" s="241"/>
      <c r="V114" s="241"/>
    </row>
    <row r="115" spans="1:22" s="38" customFormat="1" ht="30.75" customHeight="1" thickBot="1">
      <c r="A115" s="52">
        <v>110</v>
      </c>
      <c r="B115" s="59" t="s">
        <v>264</v>
      </c>
      <c r="C115" s="220" t="s">
        <v>265</v>
      </c>
      <c r="D115" s="52" t="s">
        <v>5</v>
      </c>
      <c r="E115" s="182"/>
      <c r="F115" s="183"/>
      <c r="G115" s="184"/>
      <c r="H115" s="151">
        <v>6</v>
      </c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</row>
    <row r="116" spans="1:22" s="38" customFormat="1" ht="30.75" customHeight="1" thickTop="1">
      <c r="A116" s="53">
        <v>111</v>
      </c>
      <c r="B116" s="60" t="s">
        <v>266</v>
      </c>
      <c r="C116" s="222" t="s">
        <v>267</v>
      </c>
      <c r="D116" s="53" t="s">
        <v>5</v>
      </c>
      <c r="E116" s="53">
        <v>185</v>
      </c>
      <c r="F116" s="54">
        <v>35</v>
      </c>
      <c r="G116" s="187">
        <v>220</v>
      </c>
      <c r="H116" s="95">
        <v>12</v>
      </c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</row>
    <row r="117" spans="1:22" s="38" customFormat="1" ht="30.75" customHeight="1">
      <c r="A117" s="65">
        <v>114</v>
      </c>
      <c r="B117" s="69" t="s">
        <v>272</v>
      </c>
      <c r="C117" s="216" t="s">
        <v>273</v>
      </c>
      <c r="D117" s="65" t="s">
        <v>142</v>
      </c>
      <c r="E117" s="174">
        <v>365</v>
      </c>
      <c r="F117" s="175">
        <v>250</v>
      </c>
      <c r="G117" s="176">
        <v>615</v>
      </c>
      <c r="H117" s="40">
        <v>11</v>
      </c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</row>
    <row r="118" spans="1:22" s="38" customFormat="1" ht="30.75" customHeight="1" thickBot="1">
      <c r="A118" s="72">
        <v>115</v>
      </c>
      <c r="B118" s="71" t="s">
        <v>274</v>
      </c>
      <c r="C118" s="217" t="s">
        <v>275</v>
      </c>
      <c r="D118" s="72" t="s">
        <v>142</v>
      </c>
      <c r="E118" s="169"/>
      <c r="F118" s="170"/>
      <c r="G118" s="171"/>
      <c r="H118" s="151">
        <v>0</v>
      </c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</row>
    <row r="119" spans="1:22" s="38" customFormat="1" ht="30.75" customHeight="1" thickTop="1">
      <c r="A119" s="162">
        <v>116</v>
      </c>
      <c r="B119" s="204" t="s">
        <v>276</v>
      </c>
      <c r="C119" s="215" t="s">
        <v>277</v>
      </c>
      <c r="D119" s="162" t="s">
        <v>142</v>
      </c>
      <c r="E119" s="163">
        <v>250</v>
      </c>
      <c r="F119" s="164">
        <v>230</v>
      </c>
      <c r="G119" s="165">
        <v>480</v>
      </c>
      <c r="H119" s="156">
        <v>19</v>
      </c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</row>
    <row r="120" spans="1:22" s="38" customFormat="1" ht="30.75" customHeight="1" thickBot="1">
      <c r="A120" s="72">
        <v>117</v>
      </c>
      <c r="B120" s="71" t="s">
        <v>278</v>
      </c>
      <c r="C120" s="217" t="s">
        <v>279</v>
      </c>
      <c r="D120" s="72" t="s">
        <v>142</v>
      </c>
      <c r="E120" s="169"/>
      <c r="F120" s="170"/>
      <c r="G120" s="171"/>
      <c r="H120" s="151">
        <v>0</v>
      </c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</row>
    <row r="121" spans="1:22" s="38" customFormat="1" ht="30.75" customHeight="1" thickTop="1">
      <c r="A121" s="53">
        <v>118</v>
      </c>
      <c r="B121" s="60" t="s">
        <v>342</v>
      </c>
      <c r="C121" s="222" t="s">
        <v>343</v>
      </c>
      <c r="D121" s="53" t="s">
        <v>5</v>
      </c>
      <c r="E121" s="53">
        <v>2740</v>
      </c>
      <c r="F121" s="96">
        <v>630</v>
      </c>
      <c r="G121" s="187">
        <v>3370</v>
      </c>
      <c r="H121" s="95">
        <v>219</v>
      </c>
      <c r="I121" s="241"/>
      <c r="J121" s="241"/>
      <c r="K121" s="241"/>
      <c r="L121" s="241"/>
      <c r="M121" s="241"/>
      <c r="N121" s="241"/>
      <c r="O121" s="241"/>
      <c r="P121" s="241"/>
      <c r="Q121" s="241"/>
      <c r="R121" s="241"/>
      <c r="S121" s="241"/>
      <c r="T121" s="241"/>
      <c r="U121" s="241"/>
      <c r="V121" s="241"/>
    </row>
    <row r="122" spans="1:22" s="38" customFormat="1" ht="30.75" customHeight="1">
      <c r="A122" s="68">
        <v>120</v>
      </c>
      <c r="B122" s="66" t="s">
        <v>282</v>
      </c>
      <c r="C122" s="218" t="s">
        <v>283</v>
      </c>
      <c r="D122" s="68" t="s">
        <v>142</v>
      </c>
      <c r="E122" s="68">
        <v>2150</v>
      </c>
      <c r="F122" s="67">
        <v>500</v>
      </c>
      <c r="G122" s="172">
        <v>2650</v>
      </c>
      <c r="H122" s="95">
        <v>181</v>
      </c>
      <c r="I122" s="241"/>
      <c r="J122" s="241"/>
      <c r="K122" s="241"/>
      <c r="L122" s="241"/>
      <c r="M122" s="241"/>
      <c r="N122" s="241"/>
      <c r="O122" s="241"/>
      <c r="P122" s="241"/>
      <c r="Q122" s="241"/>
      <c r="R122" s="241"/>
      <c r="S122" s="241"/>
      <c r="T122" s="241"/>
      <c r="U122" s="241"/>
      <c r="V122" s="241"/>
    </row>
    <row r="123" spans="1:22" s="38" customFormat="1" ht="30.75" customHeight="1">
      <c r="A123" s="65">
        <v>121</v>
      </c>
      <c r="B123" s="69" t="s">
        <v>284</v>
      </c>
      <c r="C123" s="216" t="s">
        <v>285</v>
      </c>
      <c r="D123" s="65" t="s">
        <v>142</v>
      </c>
      <c r="E123" s="174">
        <v>550</v>
      </c>
      <c r="F123" s="175">
        <v>30</v>
      </c>
      <c r="G123" s="176">
        <v>580</v>
      </c>
      <c r="H123" s="40">
        <v>27</v>
      </c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</row>
    <row r="124" spans="1:22" s="38" customFormat="1" ht="30.75" customHeight="1" thickBot="1">
      <c r="A124" s="72">
        <v>122</v>
      </c>
      <c r="B124" s="71" t="s">
        <v>286</v>
      </c>
      <c r="C124" s="217" t="s">
        <v>287</v>
      </c>
      <c r="D124" s="72" t="s">
        <v>6</v>
      </c>
      <c r="E124" s="169"/>
      <c r="F124" s="170"/>
      <c r="G124" s="171"/>
      <c r="H124" s="151">
        <v>29</v>
      </c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241"/>
      <c r="U124" s="241"/>
      <c r="V124" s="241"/>
    </row>
    <row r="125" spans="1:22" s="38" customFormat="1" ht="30.75" customHeight="1" thickTop="1">
      <c r="A125" s="68">
        <v>123</v>
      </c>
      <c r="B125" s="66" t="s">
        <v>288</v>
      </c>
      <c r="C125" s="218" t="s">
        <v>289</v>
      </c>
      <c r="D125" s="68" t="s">
        <v>6</v>
      </c>
      <c r="E125" s="68">
        <v>720</v>
      </c>
      <c r="F125" s="67">
        <v>120</v>
      </c>
      <c r="G125" s="172">
        <v>840</v>
      </c>
      <c r="H125" s="95">
        <v>28</v>
      </c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</row>
    <row r="126" spans="1:22" s="38" customFormat="1" ht="30.75" customHeight="1">
      <c r="A126" s="65">
        <v>124</v>
      </c>
      <c r="B126" s="69" t="s">
        <v>290</v>
      </c>
      <c r="C126" s="216" t="s">
        <v>291</v>
      </c>
      <c r="D126" s="65" t="s">
        <v>6</v>
      </c>
      <c r="E126" s="65">
        <v>800</v>
      </c>
      <c r="F126" s="70">
        <v>120</v>
      </c>
      <c r="G126" s="173">
        <v>920</v>
      </c>
      <c r="H126" s="40">
        <v>77</v>
      </c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</row>
    <row r="127" spans="1:22" s="38" customFormat="1" ht="30.75" customHeight="1">
      <c r="A127" s="65">
        <v>126</v>
      </c>
      <c r="B127" s="69" t="s">
        <v>294</v>
      </c>
      <c r="C127" s="216" t="s">
        <v>295</v>
      </c>
      <c r="D127" s="65" t="s">
        <v>6</v>
      </c>
      <c r="E127" s="65">
        <v>0</v>
      </c>
      <c r="F127" s="70">
        <v>480</v>
      </c>
      <c r="G127" s="173">
        <v>480</v>
      </c>
      <c r="H127" s="40">
        <v>2</v>
      </c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</row>
    <row r="128" spans="1:22" s="38" customFormat="1" ht="30.75" customHeight="1">
      <c r="A128" s="65">
        <v>125</v>
      </c>
      <c r="B128" s="69" t="s">
        <v>292</v>
      </c>
      <c r="C128" s="216" t="s">
        <v>293</v>
      </c>
      <c r="D128" s="65" t="s">
        <v>6</v>
      </c>
      <c r="E128" s="174">
        <v>700</v>
      </c>
      <c r="F128" s="175">
        <v>600</v>
      </c>
      <c r="G128" s="176">
        <v>1300</v>
      </c>
      <c r="H128" s="40">
        <v>3</v>
      </c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</row>
    <row r="129" spans="1:22" s="38" customFormat="1" ht="30.75" customHeight="1">
      <c r="A129" s="65">
        <v>127</v>
      </c>
      <c r="B129" s="69" t="s">
        <v>296</v>
      </c>
      <c r="C129" s="216" t="s">
        <v>297</v>
      </c>
      <c r="D129" s="65" t="s">
        <v>6</v>
      </c>
      <c r="E129" s="166"/>
      <c r="F129" s="167"/>
      <c r="G129" s="168"/>
      <c r="H129" s="40">
        <v>80</v>
      </c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</row>
    <row r="130" spans="1:22" s="38" customFormat="1" ht="30.75" customHeight="1">
      <c r="A130" s="65">
        <v>128</v>
      </c>
      <c r="B130" s="69" t="s">
        <v>298</v>
      </c>
      <c r="C130" s="216" t="s">
        <v>299</v>
      </c>
      <c r="D130" s="65" t="s">
        <v>6</v>
      </c>
      <c r="E130" s="166"/>
      <c r="F130" s="167"/>
      <c r="G130" s="168"/>
      <c r="H130" s="40">
        <v>13</v>
      </c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</row>
    <row r="131" spans="1:22" s="38" customFormat="1" ht="30.75" customHeight="1">
      <c r="A131" s="65">
        <v>129</v>
      </c>
      <c r="B131" s="69" t="s">
        <v>300</v>
      </c>
      <c r="C131" s="216" t="s">
        <v>301</v>
      </c>
      <c r="D131" s="65" t="s">
        <v>6</v>
      </c>
      <c r="E131" s="166"/>
      <c r="F131" s="167"/>
      <c r="G131" s="168"/>
      <c r="H131" s="40">
        <v>5</v>
      </c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</row>
    <row r="132" spans="1:22" s="38" customFormat="1" ht="30.75" customHeight="1">
      <c r="A132" s="65">
        <v>130</v>
      </c>
      <c r="B132" s="69" t="s">
        <v>302</v>
      </c>
      <c r="C132" s="216" t="s">
        <v>303</v>
      </c>
      <c r="D132" s="65" t="s">
        <v>6</v>
      </c>
      <c r="E132" s="166"/>
      <c r="F132" s="167"/>
      <c r="G132" s="168"/>
      <c r="H132" s="40">
        <v>7</v>
      </c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</row>
    <row r="133" spans="1:22" s="38" customFormat="1" ht="30.75" customHeight="1">
      <c r="A133" s="65">
        <v>131</v>
      </c>
      <c r="B133" s="69" t="s">
        <v>304</v>
      </c>
      <c r="C133" s="216" t="s">
        <v>305</v>
      </c>
      <c r="D133" s="65" t="s">
        <v>6</v>
      </c>
      <c r="E133" s="166"/>
      <c r="F133" s="167"/>
      <c r="G133" s="168"/>
      <c r="H133" s="40">
        <v>10</v>
      </c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</row>
    <row r="134" spans="1:22" s="38" customFormat="1" ht="30.75" customHeight="1" thickBot="1">
      <c r="A134" s="72">
        <v>132</v>
      </c>
      <c r="B134" s="71" t="s">
        <v>306</v>
      </c>
      <c r="C134" s="217" t="s">
        <v>307</v>
      </c>
      <c r="D134" s="72" t="s">
        <v>6</v>
      </c>
      <c r="E134" s="169"/>
      <c r="F134" s="170"/>
      <c r="G134" s="171"/>
      <c r="H134" s="151">
        <v>0</v>
      </c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</row>
    <row r="135" spans="1:22" s="38" customFormat="1" ht="30.75" customHeight="1" thickTop="1">
      <c r="A135" s="188">
        <v>133</v>
      </c>
      <c r="B135" s="206" t="s">
        <v>308</v>
      </c>
      <c r="C135" s="223" t="s">
        <v>309</v>
      </c>
      <c r="D135" s="188" t="s">
        <v>8</v>
      </c>
      <c r="E135" s="189">
        <v>780</v>
      </c>
      <c r="F135" s="190">
        <v>200</v>
      </c>
      <c r="G135" s="191">
        <v>980</v>
      </c>
      <c r="H135" s="156">
        <v>70</v>
      </c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</row>
    <row r="136" spans="1:22" s="38" customFormat="1" ht="30.75" customHeight="1" thickBot="1">
      <c r="A136" s="192">
        <v>141</v>
      </c>
      <c r="B136" s="207" t="s">
        <v>324</v>
      </c>
      <c r="C136" s="224" t="s">
        <v>325</v>
      </c>
      <c r="D136" s="192" t="s">
        <v>8</v>
      </c>
      <c r="E136" s="193"/>
      <c r="F136" s="194"/>
      <c r="G136" s="195"/>
      <c r="H136" s="151">
        <v>23</v>
      </c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</row>
    <row r="137" spans="1:22" s="38" customFormat="1" ht="30.75" customHeight="1" thickTop="1">
      <c r="A137" s="188">
        <v>134</v>
      </c>
      <c r="B137" s="206" t="s">
        <v>310</v>
      </c>
      <c r="C137" s="223" t="s">
        <v>311</v>
      </c>
      <c r="D137" s="188" t="s">
        <v>8</v>
      </c>
      <c r="E137" s="189">
        <v>700</v>
      </c>
      <c r="F137" s="190">
        <v>60</v>
      </c>
      <c r="G137" s="191">
        <v>760</v>
      </c>
      <c r="H137" s="156">
        <v>27</v>
      </c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</row>
    <row r="138" spans="1:22" s="38" customFormat="1" ht="30.75" customHeight="1" thickBot="1">
      <c r="A138" s="192">
        <v>135</v>
      </c>
      <c r="B138" s="207" t="s">
        <v>312</v>
      </c>
      <c r="C138" s="224" t="s">
        <v>313</v>
      </c>
      <c r="D138" s="192" t="s">
        <v>8</v>
      </c>
      <c r="E138" s="193"/>
      <c r="F138" s="194"/>
      <c r="G138" s="195"/>
      <c r="H138" s="151">
        <v>27</v>
      </c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</row>
    <row r="139" spans="1:22" s="38" customFormat="1" ht="30.75" customHeight="1" thickTop="1">
      <c r="A139" s="188">
        <v>136</v>
      </c>
      <c r="B139" s="206" t="s">
        <v>314</v>
      </c>
      <c r="C139" s="223" t="s">
        <v>315</v>
      </c>
      <c r="D139" s="188" t="s">
        <v>8</v>
      </c>
      <c r="E139" s="189">
        <v>1360</v>
      </c>
      <c r="F139" s="190">
        <v>70</v>
      </c>
      <c r="G139" s="191">
        <v>1430</v>
      </c>
      <c r="H139" s="156">
        <v>5</v>
      </c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</row>
    <row r="140" spans="1:22" s="38" customFormat="1" ht="30.75" customHeight="1" thickBot="1">
      <c r="A140" s="192">
        <v>137</v>
      </c>
      <c r="B140" s="207" t="s">
        <v>316</v>
      </c>
      <c r="C140" s="224" t="s">
        <v>317</v>
      </c>
      <c r="D140" s="192" t="s">
        <v>8</v>
      </c>
      <c r="E140" s="193"/>
      <c r="F140" s="194"/>
      <c r="G140" s="195"/>
      <c r="H140" s="151">
        <v>51</v>
      </c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</row>
    <row r="141" spans="1:22" s="38" customFormat="1" ht="30.75" customHeight="1" thickTop="1">
      <c r="A141" s="196">
        <v>138</v>
      </c>
      <c r="B141" s="208" t="s">
        <v>318</v>
      </c>
      <c r="C141" s="225" t="s">
        <v>319</v>
      </c>
      <c r="D141" s="196" t="s">
        <v>8</v>
      </c>
      <c r="E141" s="196">
        <v>90</v>
      </c>
      <c r="F141" s="197">
        <v>0</v>
      </c>
      <c r="G141" s="198">
        <v>90</v>
      </c>
      <c r="H141" s="95">
        <v>2</v>
      </c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</row>
    <row r="142" spans="1:22" s="38" customFormat="1" ht="30.75" customHeight="1">
      <c r="A142" s="199">
        <v>139</v>
      </c>
      <c r="B142" s="209" t="s">
        <v>320</v>
      </c>
      <c r="C142" s="226" t="s">
        <v>321</v>
      </c>
      <c r="D142" s="199" t="s">
        <v>8</v>
      </c>
      <c r="E142" s="199">
        <v>100</v>
      </c>
      <c r="F142" s="200">
        <v>0</v>
      </c>
      <c r="G142" s="201">
        <v>100</v>
      </c>
      <c r="H142" s="40">
        <v>3</v>
      </c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</row>
    <row r="143" spans="1:22" s="38" customFormat="1" ht="30.75" customHeight="1">
      <c r="A143" s="199">
        <v>140</v>
      </c>
      <c r="B143" s="209" t="s">
        <v>322</v>
      </c>
      <c r="C143" s="226" t="s">
        <v>323</v>
      </c>
      <c r="D143" s="199" t="s">
        <v>8</v>
      </c>
      <c r="E143" s="199">
        <v>150</v>
      </c>
      <c r="F143" s="200">
        <v>0</v>
      </c>
      <c r="G143" s="201">
        <v>150</v>
      </c>
      <c r="H143" s="40">
        <v>20</v>
      </c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</row>
    <row r="144" spans="1:22" s="38" customFormat="1" ht="30.75" customHeight="1">
      <c r="A144" s="199">
        <v>142</v>
      </c>
      <c r="B144" s="209" t="s">
        <v>326</v>
      </c>
      <c r="C144" s="226" t="s">
        <v>327</v>
      </c>
      <c r="D144" s="202" t="s">
        <v>8</v>
      </c>
      <c r="E144" s="199">
        <v>160</v>
      </c>
      <c r="F144" s="200">
        <v>20</v>
      </c>
      <c r="G144" s="201">
        <v>180</v>
      </c>
      <c r="H144" s="40">
        <v>4</v>
      </c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</row>
    <row r="145" spans="1:22" s="38" customFormat="1" ht="30.75" customHeight="1">
      <c r="A145" s="82">
        <v>143</v>
      </c>
      <c r="B145" s="80" t="s">
        <v>328</v>
      </c>
      <c r="C145" s="213" t="s">
        <v>329</v>
      </c>
      <c r="D145" s="82" t="s">
        <v>47</v>
      </c>
      <c r="E145" s="82">
        <v>400</v>
      </c>
      <c r="F145" s="81">
        <v>130</v>
      </c>
      <c r="G145" s="157">
        <v>530</v>
      </c>
      <c r="H145" s="95">
        <v>34</v>
      </c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</row>
    <row r="146" spans="1:22" s="38" customFormat="1" ht="30.75" customHeight="1">
      <c r="A146" s="73">
        <v>144</v>
      </c>
      <c r="B146" s="74" t="s">
        <v>330</v>
      </c>
      <c r="C146" s="210" t="s">
        <v>331</v>
      </c>
      <c r="D146" s="73" t="s">
        <v>47</v>
      </c>
      <c r="E146" s="73">
        <v>430</v>
      </c>
      <c r="F146" s="75">
        <v>100</v>
      </c>
      <c r="G146" s="158">
        <v>530</v>
      </c>
      <c r="H146" s="40">
        <v>22</v>
      </c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</row>
    <row r="147" spans="1:22" s="38" customFormat="1" ht="30.75" customHeight="1">
      <c r="A147" s="65">
        <v>145</v>
      </c>
      <c r="B147" s="69" t="s">
        <v>332</v>
      </c>
      <c r="C147" s="216" t="s">
        <v>333</v>
      </c>
      <c r="D147" s="65" t="s">
        <v>6</v>
      </c>
      <c r="E147" s="65">
        <v>620</v>
      </c>
      <c r="F147" s="70">
        <v>10</v>
      </c>
      <c r="G147" s="173">
        <v>630</v>
      </c>
      <c r="H147" s="40">
        <v>13</v>
      </c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</row>
    <row r="148" spans="1:22" s="38" customFormat="1">
      <c r="A148" s="242"/>
      <c r="B148" s="243"/>
      <c r="C148" s="244"/>
      <c r="D148" s="245"/>
      <c r="E148" s="242"/>
      <c r="F148" s="242"/>
      <c r="G148" s="246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</row>
    <row r="149" spans="1:22" s="38" customFormat="1">
      <c r="A149" s="242"/>
      <c r="B149" s="243"/>
      <c r="C149" s="244"/>
      <c r="D149" s="245"/>
      <c r="E149" s="242"/>
      <c r="F149" s="242"/>
      <c r="G149" s="246"/>
      <c r="H149" s="241"/>
      <c r="I149" s="241"/>
      <c r="J149" s="241"/>
      <c r="K149" s="241"/>
      <c r="L149" s="241"/>
      <c r="M149" s="241"/>
      <c r="N149" s="241"/>
      <c r="O149" s="241"/>
      <c r="P149" s="241"/>
      <c r="Q149" s="241"/>
      <c r="R149" s="241"/>
      <c r="S149" s="241"/>
      <c r="T149" s="241"/>
      <c r="U149" s="241"/>
      <c r="V149" s="241"/>
    </row>
    <row r="150" spans="1:22" s="38" customFormat="1">
      <c r="A150" s="242"/>
      <c r="B150" s="243"/>
      <c r="C150" s="244"/>
      <c r="D150" s="247"/>
      <c r="E150" s="242"/>
      <c r="F150" s="242"/>
      <c r="G150" s="246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</row>
    <row r="151" spans="1:22" s="38" customFormat="1">
      <c r="A151" s="242"/>
      <c r="B151" s="243"/>
      <c r="C151" s="244"/>
      <c r="D151" s="247"/>
      <c r="E151" s="242"/>
      <c r="F151" s="242"/>
      <c r="G151" s="246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1"/>
      <c r="U151" s="241"/>
      <c r="V151" s="241"/>
    </row>
    <row r="152" spans="1:22" s="38" customFormat="1">
      <c r="A152" s="242"/>
      <c r="B152" s="243"/>
      <c r="C152" s="244"/>
      <c r="D152" s="247"/>
      <c r="E152" s="242"/>
      <c r="F152" s="242"/>
      <c r="G152" s="246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</row>
    <row r="153" spans="1:22" s="38" customFormat="1">
      <c r="A153" s="242"/>
      <c r="B153" s="243"/>
      <c r="C153" s="244"/>
      <c r="D153" s="247"/>
      <c r="E153" s="242"/>
      <c r="F153" s="242"/>
      <c r="G153" s="246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241"/>
      <c r="U153" s="241"/>
      <c r="V153" s="241"/>
    </row>
    <row r="154" spans="1:22" s="38" customFormat="1">
      <c r="A154" s="242"/>
      <c r="B154" s="243"/>
      <c r="C154" s="244"/>
      <c r="D154" s="247"/>
      <c r="E154" s="242"/>
      <c r="F154" s="242"/>
      <c r="G154" s="246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  <c r="T154" s="241"/>
      <c r="U154" s="241"/>
      <c r="V154" s="241"/>
    </row>
    <row r="155" spans="1:22" s="38" customFormat="1">
      <c r="A155" s="242"/>
      <c r="B155" s="243"/>
      <c r="C155" s="244"/>
      <c r="D155" s="247"/>
      <c r="E155" s="242"/>
      <c r="F155" s="242"/>
      <c r="G155" s="246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</row>
    <row r="156" spans="1:22" s="38" customFormat="1">
      <c r="A156" s="242"/>
      <c r="B156" s="243"/>
      <c r="C156" s="244"/>
      <c r="D156" s="247"/>
      <c r="E156" s="242"/>
      <c r="F156" s="242"/>
      <c r="G156" s="246"/>
      <c r="H156" s="241"/>
      <c r="I156" s="241"/>
      <c r="J156" s="241"/>
      <c r="K156" s="241"/>
      <c r="L156" s="241"/>
      <c r="M156" s="241"/>
      <c r="N156" s="241"/>
      <c r="O156" s="241"/>
      <c r="P156" s="241"/>
      <c r="Q156" s="241"/>
      <c r="R156" s="241"/>
      <c r="S156" s="241"/>
      <c r="T156" s="241"/>
      <c r="U156" s="241"/>
      <c r="V156" s="241"/>
    </row>
    <row r="157" spans="1:22" s="38" customFormat="1">
      <c r="A157" s="242"/>
      <c r="B157" s="243"/>
      <c r="C157" s="244"/>
      <c r="D157" s="247"/>
      <c r="E157" s="242"/>
      <c r="F157" s="242"/>
      <c r="G157" s="246"/>
      <c r="H157" s="241"/>
      <c r="I157" s="241"/>
      <c r="J157" s="241"/>
      <c r="K157" s="241"/>
      <c r="L157" s="241"/>
      <c r="M157" s="241"/>
      <c r="N157" s="241"/>
      <c r="O157" s="241"/>
      <c r="P157" s="241"/>
      <c r="Q157" s="241"/>
      <c r="R157" s="241"/>
      <c r="S157" s="241"/>
      <c r="T157" s="241"/>
      <c r="U157" s="241"/>
      <c r="V157" s="241"/>
    </row>
    <row r="158" spans="1:22" s="38" customFormat="1">
      <c r="A158" s="242"/>
      <c r="B158" s="243"/>
      <c r="C158" s="244"/>
      <c r="D158" s="247"/>
      <c r="E158" s="242"/>
      <c r="F158" s="242"/>
      <c r="G158" s="246"/>
      <c r="H158" s="241"/>
      <c r="I158" s="241"/>
      <c r="J158" s="241"/>
      <c r="K158" s="241"/>
      <c r="L158" s="241"/>
      <c r="M158" s="241"/>
      <c r="N158" s="241"/>
      <c r="O158" s="241"/>
      <c r="P158" s="241"/>
      <c r="Q158" s="241"/>
      <c r="R158" s="241"/>
      <c r="S158" s="241"/>
      <c r="T158" s="241"/>
      <c r="U158" s="241"/>
      <c r="V158" s="241"/>
    </row>
    <row r="159" spans="1:22" s="38" customFormat="1">
      <c r="A159" s="242"/>
      <c r="B159" s="243"/>
      <c r="C159" s="244"/>
      <c r="D159" s="247"/>
      <c r="E159" s="242"/>
      <c r="F159" s="242"/>
      <c r="G159" s="246"/>
      <c r="H159" s="241"/>
      <c r="I159" s="241"/>
      <c r="J159" s="241"/>
      <c r="K159" s="241"/>
      <c r="L159" s="241"/>
      <c r="M159" s="241"/>
      <c r="N159" s="241"/>
      <c r="O159" s="241"/>
      <c r="P159" s="241"/>
      <c r="Q159" s="241"/>
      <c r="R159" s="241"/>
      <c r="S159" s="241"/>
      <c r="T159" s="241"/>
      <c r="U159" s="241"/>
      <c r="V159" s="241"/>
    </row>
    <row r="160" spans="1:22" s="38" customFormat="1">
      <c r="A160" s="242"/>
      <c r="B160" s="243"/>
      <c r="C160" s="244"/>
      <c r="D160" s="247"/>
      <c r="E160" s="242"/>
      <c r="F160" s="242"/>
      <c r="G160" s="246"/>
      <c r="H160" s="241"/>
      <c r="I160" s="241"/>
      <c r="J160" s="241"/>
      <c r="K160" s="241"/>
      <c r="L160" s="241"/>
      <c r="M160" s="241"/>
      <c r="N160" s="241"/>
      <c r="O160" s="241"/>
      <c r="P160" s="241"/>
      <c r="Q160" s="241"/>
      <c r="R160" s="241"/>
      <c r="S160" s="241"/>
      <c r="T160" s="241"/>
      <c r="U160" s="241"/>
      <c r="V160" s="241"/>
    </row>
    <row r="161" spans="1:22" s="38" customFormat="1">
      <c r="A161" s="242"/>
      <c r="B161" s="243"/>
      <c r="C161" s="244"/>
      <c r="D161" s="247"/>
      <c r="E161" s="242"/>
      <c r="F161" s="242"/>
      <c r="G161" s="246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</row>
    <row r="162" spans="1:22" s="38" customFormat="1">
      <c r="A162" s="242"/>
      <c r="B162" s="243"/>
      <c r="C162" s="244"/>
      <c r="D162" s="247"/>
      <c r="E162" s="242"/>
      <c r="F162" s="242"/>
      <c r="G162" s="246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241"/>
      <c r="U162" s="241"/>
      <c r="V162" s="241"/>
    </row>
    <row r="163" spans="1:22" s="38" customFormat="1">
      <c r="A163" s="242"/>
      <c r="B163" s="243"/>
      <c r="C163" s="244"/>
      <c r="D163" s="247"/>
      <c r="E163" s="242"/>
      <c r="F163" s="242"/>
      <c r="G163" s="246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241"/>
      <c r="U163" s="241"/>
      <c r="V163" s="241"/>
    </row>
    <row r="164" spans="1:22" s="38" customFormat="1">
      <c r="A164" s="242"/>
      <c r="B164" s="243"/>
      <c r="C164" s="244"/>
      <c r="D164" s="247"/>
      <c r="E164" s="242"/>
      <c r="F164" s="242"/>
      <c r="G164" s="246"/>
      <c r="H164" s="241"/>
      <c r="I164" s="241"/>
      <c r="J164" s="241"/>
      <c r="K164" s="241"/>
      <c r="L164" s="241"/>
      <c r="M164" s="241"/>
      <c r="N164" s="241"/>
      <c r="O164" s="241"/>
      <c r="P164" s="241"/>
      <c r="Q164" s="241"/>
      <c r="R164" s="241"/>
      <c r="S164" s="241"/>
      <c r="T164" s="241"/>
      <c r="U164" s="241"/>
      <c r="V164" s="241"/>
    </row>
    <row r="165" spans="1:22" s="38" customFormat="1">
      <c r="A165" s="242"/>
      <c r="B165" s="243"/>
      <c r="C165" s="244"/>
      <c r="D165" s="247"/>
      <c r="E165" s="242"/>
      <c r="F165" s="242"/>
      <c r="G165" s="246"/>
      <c r="H165" s="241"/>
      <c r="I165" s="241"/>
      <c r="J165" s="241"/>
      <c r="K165" s="241"/>
      <c r="L165" s="241"/>
      <c r="M165" s="241"/>
      <c r="N165" s="241"/>
      <c r="O165" s="241"/>
      <c r="P165" s="241"/>
      <c r="Q165" s="241"/>
      <c r="R165" s="241"/>
      <c r="S165" s="241"/>
      <c r="T165" s="241"/>
      <c r="U165" s="241"/>
      <c r="V165" s="241"/>
    </row>
    <row r="166" spans="1:22" s="38" customFormat="1">
      <c r="A166" s="242"/>
      <c r="B166" s="243"/>
      <c r="C166" s="244"/>
      <c r="D166" s="247"/>
      <c r="E166" s="242"/>
      <c r="F166" s="242"/>
      <c r="G166" s="246"/>
      <c r="H166" s="241"/>
      <c r="I166" s="241"/>
      <c r="J166" s="241"/>
      <c r="K166" s="241"/>
      <c r="L166" s="241"/>
      <c r="M166" s="241"/>
      <c r="N166" s="241"/>
      <c r="O166" s="241"/>
      <c r="P166" s="241"/>
      <c r="Q166" s="241"/>
      <c r="R166" s="241"/>
      <c r="S166" s="241"/>
      <c r="T166" s="241"/>
      <c r="U166" s="241"/>
      <c r="V166" s="241"/>
    </row>
    <row r="167" spans="1:22" s="38" customFormat="1">
      <c r="A167" s="242"/>
      <c r="B167" s="243"/>
      <c r="C167" s="244"/>
      <c r="D167" s="247"/>
      <c r="E167" s="242"/>
      <c r="F167" s="242"/>
      <c r="G167" s="246"/>
      <c r="H167" s="241"/>
      <c r="I167" s="241"/>
      <c r="J167" s="241"/>
      <c r="K167" s="241"/>
      <c r="L167" s="241"/>
      <c r="M167" s="241"/>
      <c r="N167" s="241"/>
      <c r="O167" s="241"/>
      <c r="P167" s="241"/>
      <c r="Q167" s="241"/>
      <c r="R167" s="241"/>
      <c r="S167" s="241"/>
      <c r="T167" s="241"/>
      <c r="U167" s="241"/>
      <c r="V167" s="241"/>
    </row>
    <row r="168" spans="1:22" s="38" customFormat="1">
      <c r="A168" s="242"/>
      <c r="B168" s="243"/>
      <c r="C168" s="244"/>
      <c r="D168" s="247"/>
      <c r="E168" s="242"/>
      <c r="F168" s="242"/>
      <c r="G168" s="246"/>
      <c r="H168" s="241"/>
      <c r="I168" s="241"/>
      <c r="J168" s="241"/>
      <c r="K168" s="241"/>
      <c r="L168" s="241"/>
      <c r="M168" s="241"/>
      <c r="N168" s="241"/>
      <c r="O168" s="241"/>
      <c r="P168" s="241"/>
      <c r="Q168" s="241"/>
      <c r="R168" s="241"/>
      <c r="S168" s="241"/>
      <c r="T168" s="241"/>
      <c r="U168" s="241"/>
      <c r="V168" s="241"/>
    </row>
    <row r="169" spans="1:22" s="38" customFormat="1">
      <c r="A169" s="242"/>
      <c r="B169" s="243"/>
      <c r="C169" s="244"/>
      <c r="D169" s="247"/>
      <c r="E169" s="242"/>
      <c r="F169" s="242"/>
      <c r="G169" s="246"/>
      <c r="H169" s="241"/>
      <c r="I169" s="241"/>
      <c r="J169" s="241"/>
      <c r="K169" s="241"/>
      <c r="L169" s="241"/>
      <c r="M169" s="241"/>
      <c r="N169" s="241"/>
      <c r="O169" s="241"/>
      <c r="P169" s="241"/>
      <c r="Q169" s="241"/>
      <c r="R169" s="241"/>
      <c r="S169" s="241"/>
      <c r="T169" s="241"/>
      <c r="U169" s="241"/>
      <c r="V169" s="241"/>
    </row>
    <row r="170" spans="1:22" s="38" customFormat="1">
      <c r="A170" s="242"/>
      <c r="B170" s="243"/>
      <c r="C170" s="244"/>
      <c r="D170" s="247"/>
      <c r="E170" s="242"/>
      <c r="F170" s="242"/>
      <c r="G170" s="246"/>
      <c r="H170" s="241"/>
      <c r="I170" s="241"/>
      <c r="J170" s="241"/>
      <c r="K170" s="241"/>
      <c r="L170" s="241"/>
      <c r="M170" s="241"/>
      <c r="N170" s="241"/>
      <c r="O170" s="241"/>
      <c r="P170" s="241"/>
      <c r="Q170" s="241"/>
      <c r="R170" s="241"/>
      <c r="S170" s="241"/>
      <c r="T170" s="241"/>
      <c r="U170" s="241"/>
      <c r="V170" s="241"/>
    </row>
    <row r="171" spans="1:22" s="38" customFormat="1">
      <c r="A171" s="242"/>
      <c r="B171" s="243"/>
      <c r="C171" s="244"/>
      <c r="D171" s="247"/>
      <c r="E171" s="242"/>
      <c r="F171" s="242"/>
      <c r="G171" s="246"/>
      <c r="H171" s="241"/>
      <c r="I171" s="241"/>
      <c r="J171" s="241"/>
      <c r="K171" s="241"/>
      <c r="L171" s="241"/>
      <c r="M171" s="241"/>
      <c r="N171" s="241"/>
      <c r="O171" s="241"/>
      <c r="P171" s="241"/>
      <c r="Q171" s="241"/>
      <c r="R171" s="241"/>
      <c r="S171" s="241"/>
      <c r="T171" s="241"/>
      <c r="U171" s="241"/>
      <c r="V171" s="241"/>
    </row>
    <row r="172" spans="1:22" s="38" customFormat="1">
      <c r="A172" s="242"/>
      <c r="B172" s="243"/>
      <c r="C172" s="244"/>
      <c r="D172" s="247"/>
      <c r="E172" s="242"/>
      <c r="F172" s="242"/>
      <c r="G172" s="246"/>
      <c r="H172" s="241"/>
      <c r="I172" s="241"/>
      <c r="J172" s="241"/>
      <c r="K172" s="241"/>
      <c r="L172" s="241"/>
      <c r="M172" s="241"/>
      <c r="N172" s="241"/>
      <c r="O172" s="241"/>
      <c r="P172" s="241"/>
      <c r="Q172" s="241"/>
      <c r="R172" s="241"/>
      <c r="S172" s="241"/>
      <c r="T172" s="241"/>
      <c r="U172" s="241"/>
      <c r="V172" s="241"/>
    </row>
    <row r="173" spans="1:22" s="38" customFormat="1">
      <c r="A173" s="242"/>
      <c r="B173" s="243"/>
      <c r="C173" s="244"/>
      <c r="D173" s="247"/>
      <c r="E173" s="242"/>
      <c r="F173" s="242"/>
      <c r="G173" s="246"/>
      <c r="H173" s="241"/>
      <c r="I173" s="241"/>
      <c r="J173" s="241"/>
      <c r="K173" s="241"/>
      <c r="L173" s="241"/>
      <c r="M173" s="241"/>
      <c r="N173" s="241"/>
      <c r="O173" s="241"/>
      <c r="P173" s="241"/>
      <c r="Q173" s="241"/>
      <c r="R173" s="241"/>
      <c r="S173" s="241"/>
      <c r="T173" s="241"/>
      <c r="U173" s="241"/>
      <c r="V173" s="241"/>
    </row>
    <row r="174" spans="1:22" s="38" customFormat="1">
      <c r="A174" s="242"/>
      <c r="B174" s="243"/>
      <c r="C174" s="244"/>
      <c r="D174" s="247"/>
      <c r="E174" s="242"/>
      <c r="F174" s="242"/>
      <c r="G174" s="246"/>
      <c r="H174" s="241"/>
      <c r="I174" s="241"/>
      <c r="J174" s="241"/>
      <c r="K174" s="241"/>
      <c r="L174" s="241"/>
      <c r="M174" s="241"/>
      <c r="N174" s="241"/>
      <c r="O174" s="241"/>
      <c r="P174" s="241"/>
      <c r="Q174" s="241"/>
      <c r="R174" s="241"/>
      <c r="S174" s="241"/>
      <c r="T174" s="241"/>
      <c r="U174" s="241"/>
      <c r="V174" s="241"/>
    </row>
    <row r="175" spans="1:22" s="38" customFormat="1">
      <c r="A175" s="242"/>
      <c r="B175" s="243"/>
      <c r="C175" s="244"/>
      <c r="D175" s="247"/>
      <c r="E175" s="242"/>
      <c r="F175" s="242"/>
      <c r="G175" s="246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</row>
    <row r="176" spans="1:22" s="38" customFormat="1">
      <c r="A176" s="242"/>
      <c r="B176" s="243"/>
      <c r="C176" s="244"/>
      <c r="D176" s="247"/>
      <c r="E176" s="242"/>
      <c r="F176" s="242"/>
      <c r="G176" s="246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</row>
    <row r="177" spans="1:22" s="38" customFormat="1">
      <c r="A177" s="242"/>
      <c r="B177" s="243"/>
      <c r="C177" s="244"/>
      <c r="D177" s="247"/>
      <c r="E177" s="242"/>
      <c r="F177" s="242"/>
      <c r="G177" s="246"/>
      <c r="H177" s="241"/>
      <c r="I177" s="241"/>
      <c r="J177" s="241"/>
      <c r="K177" s="241"/>
      <c r="L177" s="241"/>
      <c r="M177" s="241"/>
      <c r="N177" s="241"/>
      <c r="O177" s="241"/>
      <c r="P177" s="241"/>
      <c r="Q177" s="241"/>
      <c r="R177" s="241"/>
      <c r="S177" s="241"/>
      <c r="T177" s="241"/>
      <c r="U177" s="241"/>
      <c r="V177" s="241"/>
    </row>
    <row r="178" spans="1:22" s="38" customFormat="1">
      <c r="A178" s="242"/>
      <c r="B178" s="243"/>
      <c r="C178" s="244"/>
      <c r="D178" s="247"/>
      <c r="E178" s="242"/>
      <c r="F178" s="242"/>
      <c r="G178" s="246"/>
      <c r="H178" s="241"/>
      <c r="I178" s="241"/>
      <c r="J178" s="241"/>
      <c r="K178" s="241"/>
      <c r="L178" s="241"/>
      <c r="M178" s="241"/>
      <c r="N178" s="241"/>
      <c r="O178" s="241"/>
      <c r="P178" s="241"/>
      <c r="Q178" s="241"/>
      <c r="R178" s="241"/>
      <c r="S178" s="241"/>
      <c r="T178" s="241"/>
      <c r="U178" s="241"/>
      <c r="V178" s="241"/>
    </row>
    <row r="179" spans="1:22" s="38" customFormat="1">
      <c r="A179" s="242"/>
      <c r="B179" s="243"/>
      <c r="C179" s="244"/>
      <c r="D179" s="247"/>
      <c r="E179" s="242"/>
      <c r="F179" s="242"/>
      <c r="G179" s="246"/>
      <c r="H179" s="241"/>
      <c r="I179" s="241"/>
      <c r="J179" s="241"/>
      <c r="K179" s="241"/>
      <c r="L179" s="241"/>
      <c r="M179" s="241"/>
      <c r="N179" s="241"/>
      <c r="O179" s="241"/>
      <c r="P179" s="241"/>
      <c r="Q179" s="241"/>
      <c r="R179" s="241"/>
      <c r="S179" s="241"/>
      <c r="T179" s="241"/>
      <c r="U179" s="241"/>
      <c r="V179" s="241"/>
    </row>
    <row r="180" spans="1:22" s="38" customFormat="1">
      <c r="A180" s="242"/>
      <c r="B180" s="243"/>
      <c r="C180" s="244"/>
      <c r="D180" s="247"/>
      <c r="E180" s="242"/>
      <c r="F180" s="242"/>
      <c r="G180" s="246"/>
      <c r="H180" s="241"/>
      <c r="I180" s="241"/>
      <c r="J180" s="241"/>
      <c r="K180" s="241"/>
      <c r="L180" s="241"/>
      <c r="M180" s="241"/>
      <c r="N180" s="241"/>
      <c r="O180" s="241"/>
      <c r="P180" s="241"/>
      <c r="Q180" s="241"/>
      <c r="R180" s="241"/>
      <c r="S180" s="241"/>
      <c r="T180" s="241"/>
      <c r="U180" s="241"/>
      <c r="V180" s="241"/>
    </row>
    <row r="181" spans="1:22" s="38" customFormat="1">
      <c r="A181" s="242"/>
      <c r="B181" s="243"/>
      <c r="C181" s="244"/>
      <c r="D181" s="247"/>
      <c r="E181" s="242"/>
      <c r="F181" s="242"/>
      <c r="G181" s="246"/>
      <c r="H181" s="241"/>
      <c r="I181" s="241"/>
      <c r="J181" s="241"/>
      <c r="K181" s="241"/>
      <c r="L181" s="241"/>
      <c r="M181" s="241"/>
      <c r="N181" s="241"/>
      <c r="O181" s="241"/>
      <c r="P181" s="241"/>
      <c r="Q181" s="241"/>
      <c r="R181" s="241"/>
      <c r="S181" s="241"/>
      <c r="T181" s="241"/>
      <c r="U181" s="241"/>
      <c r="V181" s="241"/>
    </row>
    <row r="182" spans="1:22" s="38" customFormat="1">
      <c r="A182" s="242"/>
      <c r="B182" s="243"/>
      <c r="C182" s="244"/>
      <c r="D182" s="247"/>
      <c r="E182" s="242"/>
      <c r="F182" s="242"/>
      <c r="G182" s="246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  <c r="T182" s="241"/>
      <c r="U182" s="241"/>
      <c r="V182" s="241"/>
    </row>
    <row r="183" spans="1:22" s="38" customFormat="1">
      <c r="A183" s="242"/>
      <c r="B183" s="243"/>
      <c r="C183" s="244"/>
      <c r="D183" s="247"/>
      <c r="E183" s="242"/>
      <c r="F183" s="242"/>
      <c r="G183" s="246"/>
      <c r="H183" s="241"/>
      <c r="I183" s="241"/>
      <c r="J183" s="241"/>
      <c r="K183" s="241"/>
      <c r="L183" s="241"/>
      <c r="M183" s="241"/>
      <c r="N183" s="241"/>
      <c r="O183" s="241"/>
      <c r="P183" s="241"/>
      <c r="Q183" s="241"/>
      <c r="R183" s="241"/>
      <c r="S183" s="241"/>
      <c r="T183" s="241"/>
      <c r="U183" s="241"/>
      <c r="V183" s="241"/>
    </row>
    <row r="184" spans="1:22" s="38" customFormat="1">
      <c r="A184" s="242"/>
      <c r="B184" s="243"/>
      <c r="C184" s="244"/>
      <c r="D184" s="247"/>
      <c r="E184" s="242"/>
      <c r="F184" s="242"/>
      <c r="G184" s="246"/>
      <c r="H184" s="241"/>
      <c r="I184" s="241"/>
      <c r="J184" s="241"/>
      <c r="K184" s="241"/>
      <c r="L184" s="241"/>
      <c r="M184" s="241"/>
      <c r="N184" s="241"/>
      <c r="O184" s="241"/>
      <c r="P184" s="241"/>
      <c r="Q184" s="241"/>
      <c r="R184" s="241"/>
      <c r="S184" s="241"/>
      <c r="T184" s="241"/>
      <c r="U184" s="241"/>
      <c r="V184" s="241"/>
    </row>
    <row r="185" spans="1:22" s="38" customFormat="1">
      <c r="A185" s="242"/>
      <c r="B185" s="243"/>
      <c r="C185" s="244"/>
      <c r="D185" s="247"/>
      <c r="E185" s="242"/>
      <c r="F185" s="242"/>
      <c r="G185" s="246"/>
      <c r="H185" s="241"/>
      <c r="I185" s="241"/>
      <c r="J185" s="241"/>
      <c r="K185" s="241"/>
      <c r="L185" s="241"/>
      <c r="M185" s="241"/>
      <c r="N185" s="241"/>
      <c r="O185" s="241"/>
      <c r="P185" s="241"/>
      <c r="Q185" s="241"/>
      <c r="R185" s="241"/>
      <c r="S185" s="241"/>
      <c r="T185" s="241"/>
      <c r="U185" s="241"/>
      <c r="V185" s="241"/>
    </row>
    <row r="186" spans="1:22" s="38" customFormat="1">
      <c r="A186" s="242"/>
      <c r="B186" s="243"/>
      <c r="C186" s="244"/>
      <c r="D186" s="247"/>
      <c r="E186" s="242"/>
      <c r="F186" s="242"/>
      <c r="G186" s="246"/>
      <c r="H186" s="241"/>
      <c r="I186" s="241"/>
      <c r="J186" s="241"/>
      <c r="K186" s="241"/>
      <c r="L186" s="241"/>
      <c r="M186" s="241"/>
      <c r="N186" s="241"/>
      <c r="O186" s="241"/>
      <c r="P186" s="241"/>
      <c r="Q186" s="241"/>
      <c r="R186" s="241"/>
      <c r="S186" s="241"/>
      <c r="T186" s="241"/>
      <c r="U186" s="241"/>
      <c r="V186" s="241"/>
    </row>
    <row r="187" spans="1:22" s="38" customFormat="1">
      <c r="A187" s="242"/>
      <c r="B187" s="243"/>
      <c r="C187" s="244"/>
      <c r="D187" s="247"/>
      <c r="E187" s="242"/>
      <c r="F187" s="242"/>
      <c r="G187" s="246"/>
      <c r="H187" s="241"/>
      <c r="I187" s="241"/>
      <c r="J187" s="241"/>
      <c r="K187" s="241"/>
      <c r="L187" s="241"/>
      <c r="M187" s="241"/>
      <c r="N187" s="241"/>
      <c r="O187" s="241"/>
      <c r="P187" s="241"/>
      <c r="Q187" s="241"/>
      <c r="R187" s="241"/>
      <c r="S187" s="241"/>
      <c r="T187" s="241"/>
      <c r="U187" s="241"/>
      <c r="V187" s="241"/>
    </row>
    <row r="188" spans="1:22" s="38" customFormat="1">
      <c r="A188" s="242"/>
      <c r="B188" s="243"/>
      <c r="C188" s="244"/>
      <c r="D188" s="247"/>
      <c r="E188" s="242"/>
      <c r="F188" s="242"/>
      <c r="G188" s="246"/>
      <c r="H188" s="241"/>
      <c r="I188" s="241"/>
      <c r="J188" s="241"/>
      <c r="K188" s="241"/>
      <c r="L188" s="241"/>
      <c r="M188" s="241"/>
      <c r="N188" s="241"/>
      <c r="O188" s="241"/>
      <c r="P188" s="241"/>
      <c r="Q188" s="241"/>
      <c r="R188" s="241"/>
      <c r="S188" s="241"/>
      <c r="T188" s="241"/>
      <c r="U188" s="241"/>
      <c r="V188" s="241"/>
    </row>
    <row r="189" spans="1:22" s="38" customFormat="1">
      <c r="A189" s="242"/>
      <c r="B189" s="243"/>
      <c r="C189" s="244"/>
      <c r="D189" s="247"/>
      <c r="E189" s="242"/>
      <c r="F189" s="242"/>
      <c r="G189" s="246"/>
      <c r="H189" s="241"/>
      <c r="I189" s="241"/>
      <c r="J189" s="241"/>
      <c r="K189" s="241"/>
      <c r="L189" s="241"/>
      <c r="M189" s="241"/>
      <c r="N189" s="241"/>
      <c r="O189" s="241"/>
      <c r="P189" s="241"/>
      <c r="Q189" s="241"/>
      <c r="R189" s="241"/>
      <c r="S189" s="241"/>
      <c r="T189" s="241"/>
      <c r="U189" s="241"/>
      <c r="V189" s="241"/>
    </row>
    <row r="190" spans="1:22" s="38" customFormat="1">
      <c r="A190" s="242"/>
      <c r="B190" s="243"/>
      <c r="C190" s="244"/>
      <c r="D190" s="247"/>
      <c r="E190" s="242"/>
      <c r="F190" s="242"/>
      <c r="G190" s="246"/>
      <c r="H190" s="241"/>
      <c r="I190" s="241"/>
      <c r="J190" s="241"/>
      <c r="K190" s="241"/>
      <c r="L190" s="241"/>
      <c r="M190" s="241"/>
      <c r="N190" s="241"/>
      <c r="O190" s="241"/>
      <c r="P190" s="241"/>
      <c r="Q190" s="241"/>
      <c r="R190" s="241"/>
      <c r="S190" s="241"/>
      <c r="T190" s="241"/>
      <c r="U190" s="241"/>
      <c r="V190" s="241"/>
    </row>
    <row r="191" spans="1:22" s="38" customFormat="1">
      <c r="A191" s="242"/>
      <c r="B191" s="243"/>
      <c r="C191" s="244"/>
      <c r="D191" s="247"/>
      <c r="E191" s="242"/>
      <c r="F191" s="242"/>
      <c r="G191" s="246"/>
      <c r="H191" s="241"/>
      <c r="I191" s="241"/>
      <c r="J191" s="241"/>
      <c r="K191" s="241"/>
      <c r="L191" s="241"/>
      <c r="M191" s="241"/>
      <c r="N191" s="241"/>
      <c r="O191" s="241"/>
      <c r="P191" s="241"/>
      <c r="Q191" s="241"/>
      <c r="R191" s="241"/>
      <c r="S191" s="241"/>
      <c r="T191" s="241"/>
      <c r="U191" s="241"/>
      <c r="V191" s="241"/>
    </row>
    <row r="192" spans="1:22" s="38" customFormat="1">
      <c r="A192" s="242"/>
      <c r="B192" s="243"/>
      <c r="C192" s="244"/>
      <c r="D192" s="247"/>
      <c r="E192" s="242"/>
      <c r="F192" s="242"/>
      <c r="G192" s="246"/>
      <c r="H192" s="241"/>
      <c r="I192" s="241"/>
      <c r="J192" s="241"/>
      <c r="K192" s="241"/>
      <c r="L192" s="241"/>
      <c r="M192" s="241"/>
      <c r="N192" s="241"/>
      <c r="O192" s="241"/>
      <c r="P192" s="241"/>
      <c r="Q192" s="241"/>
      <c r="R192" s="241"/>
      <c r="S192" s="241"/>
      <c r="T192" s="241"/>
      <c r="U192" s="241"/>
      <c r="V192" s="241"/>
    </row>
    <row r="193" spans="1:22" s="38" customFormat="1">
      <c r="A193" s="242"/>
      <c r="B193" s="243"/>
      <c r="C193" s="244"/>
      <c r="D193" s="247"/>
      <c r="E193" s="242"/>
      <c r="F193" s="242"/>
      <c r="G193" s="246"/>
      <c r="H193" s="241"/>
      <c r="I193" s="241"/>
      <c r="J193" s="241"/>
      <c r="K193" s="241"/>
      <c r="L193" s="241"/>
      <c r="M193" s="241"/>
      <c r="N193" s="241"/>
      <c r="O193" s="241"/>
      <c r="P193" s="241"/>
      <c r="Q193" s="241"/>
      <c r="R193" s="241"/>
      <c r="S193" s="241"/>
      <c r="T193" s="241"/>
      <c r="U193" s="241"/>
      <c r="V193" s="241"/>
    </row>
    <row r="194" spans="1:22" s="38" customFormat="1">
      <c r="A194" s="242"/>
      <c r="B194" s="243"/>
      <c r="C194" s="244"/>
      <c r="D194" s="247"/>
      <c r="E194" s="242"/>
      <c r="F194" s="242"/>
      <c r="G194" s="246"/>
      <c r="H194" s="241"/>
      <c r="I194" s="241"/>
      <c r="J194" s="241"/>
      <c r="K194" s="241"/>
      <c r="L194" s="241"/>
      <c r="M194" s="241"/>
      <c r="N194" s="241"/>
      <c r="O194" s="241"/>
      <c r="P194" s="241"/>
      <c r="Q194" s="241"/>
      <c r="R194" s="241"/>
      <c r="S194" s="241"/>
      <c r="T194" s="241"/>
      <c r="U194" s="241"/>
      <c r="V194" s="241"/>
    </row>
    <row r="195" spans="1:22" s="38" customFormat="1">
      <c r="A195" s="242"/>
      <c r="B195" s="243"/>
      <c r="C195" s="244"/>
      <c r="D195" s="247"/>
      <c r="E195" s="242"/>
      <c r="F195" s="242"/>
      <c r="G195" s="246"/>
      <c r="H195" s="241"/>
      <c r="I195" s="241"/>
      <c r="J195" s="241"/>
      <c r="K195" s="241"/>
      <c r="L195" s="241"/>
      <c r="M195" s="241"/>
      <c r="N195" s="241"/>
      <c r="O195" s="241"/>
      <c r="P195" s="241"/>
      <c r="Q195" s="241"/>
      <c r="R195" s="241"/>
      <c r="S195" s="241"/>
      <c r="T195" s="241"/>
      <c r="U195" s="241"/>
      <c r="V195" s="241"/>
    </row>
    <row r="196" spans="1:22" s="38" customFormat="1">
      <c r="A196" s="242"/>
      <c r="B196" s="243"/>
      <c r="C196" s="244"/>
      <c r="D196" s="247"/>
      <c r="E196" s="242"/>
      <c r="F196" s="242"/>
      <c r="G196" s="246"/>
      <c r="H196" s="241"/>
      <c r="I196" s="241"/>
      <c r="J196" s="241"/>
      <c r="K196" s="241"/>
      <c r="L196" s="241"/>
      <c r="M196" s="241"/>
      <c r="N196" s="241"/>
      <c r="O196" s="241"/>
      <c r="P196" s="241"/>
      <c r="Q196" s="241"/>
      <c r="R196" s="241"/>
      <c r="S196" s="241"/>
      <c r="T196" s="241"/>
      <c r="U196" s="241"/>
      <c r="V196" s="241"/>
    </row>
    <row r="197" spans="1:22" s="38" customFormat="1">
      <c r="A197" s="242"/>
      <c r="B197" s="243"/>
      <c r="C197" s="244"/>
      <c r="D197" s="247"/>
      <c r="E197" s="242"/>
      <c r="F197" s="242"/>
      <c r="G197" s="246"/>
      <c r="H197" s="241"/>
      <c r="I197" s="241"/>
      <c r="J197" s="241"/>
      <c r="K197" s="241"/>
      <c r="L197" s="241"/>
      <c r="M197" s="241"/>
      <c r="N197" s="241"/>
      <c r="O197" s="241"/>
      <c r="P197" s="241"/>
      <c r="Q197" s="241"/>
      <c r="R197" s="241"/>
      <c r="S197" s="241"/>
      <c r="T197" s="241"/>
      <c r="U197" s="241"/>
      <c r="V197" s="241"/>
    </row>
    <row r="198" spans="1:22" s="38" customFormat="1">
      <c r="A198" s="242"/>
      <c r="B198" s="243"/>
      <c r="C198" s="244"/>
      <c r="D198" s="247"/>
      <c r="E198" s="242"/>
      <c r="F198" s="242"/>
      <c r="G198" s="246"/>
      <c r="H198" s="241"/>
      <c r="I198" s="241"/>
      <c r="J198" s="241"/>
      <c r="K198" s="241"/>
      <c r="L198" s="241"/>
      <c r="M198" s="241"/>
      <c r="N198" s="241"/>
      <c r="O198" s="241"/>
      <c r="P198" s="241"/>
      <c r="Q198" s="241"/>
      <c r="R198" s="241"/>
      <c r="S198" s="241"/>
      <c r="T198" s="241"/>
      <c r="U198" s="241"/>
      <c r="V198" s="241"/>
    </row>
    <row r="199" spans="1:22" s="38" customFormat="1">
      <c r="A199" s="242"/>
      <c r="B199" s="243"/>
      <c r="C199" s="244"/>
      <c r="D199" s="247"/>
      <c r="E199" s="242"/>
      <c r="F199" s="242"/>
      <c r="G199" s="246"/>
      <c r="H199" s="241"/>
      <c r="I199" s="241"/>
      <c r="J199" s="241"/>
      <c r="K199" s="241"/>
      <c r="L199" s="241"/>
      <c r="M199" s="241"/>
      <c r="N199" s="241"/>
      <c r="O199" s="241"/>
      <c r="P199" s="241"/>
      <c r="Q199" s="241"/>
      <c r="R199" s="241"/>
      <c r="S199" s="241"/>
      <c r="T199" s="241"/>
      <c r="U199" s="241"/>
      <c r="V199" s="241"/>
    </row>
    <row r="200" spans="1:22" s="38" customFormat="1">
      <c r="A200" s="242"/>
      <c r="B200" s="243"/>
      <c r="C200" s="244"/>
      <c r="D200" s="247"/>
      <c r="E200" s="242"/>
      <c r="F200" s="242"/>
      <c r="G200" s="246"/>
      <c r="H200" s="241"/>
      <c r="I200" s="241"/>
      <c r="J200" s="241"/>
      <c r="K200" s="241"/>
      <c r="L200" s="241"/>
      <c r="M200" s="241"/>
      <c r="N200" s="241"/>
      <c r="O200" s="241"/>
      <c r="P200" s="241"/>
      <c r="Q200" s="241"/>
      <c r="R200" s="241"/>
      <c r="S200" s="241"/>
      <c r="T200" s="241"/>
      <c r="U200" s="241"/>
      <c r="V200" s="241"/>
    </row>
    <row r="201" spans="1:22" s="38" customFormat="1">
      <c r="A201" s="242"/>
      <c r="B201" s="243"/>
      <c r="C201" s="244"/>
      <c r="D201" s="247"/>
      <c r="E201" s="242"/>
      <c r="F201" s="242"/>
      <c r="G201" s="246"/>
      <c r="H201" s="241"/>
      <c r="I201" s="241"/>
      <c r="J201" s="241"/>
      <c r="K201" s="241"/>
      <c r="L201" s="241"/>
      <c r="M201" s="241"/>
      <c r="N201" s="241"/>
      <c r="O201" s="241"/>
      <c r="P201" s="241"/>
      <c r="Q201" s="241"/>
      <c r="R201" s="241"/>
      <c r="S201" s="241"/>
      <c r="T201" s="241"/>
      <c r="U201" s="241"/>
      <c r="V201" s="241"/>
    </row>
    <row r="202" spans="1:22" s="38" customFormat="1">
      <c r="A202" s="242"/>
      <c r="B202" s="243"/>
      <c r="C202" s="244"/>
      <c r="D202" s="247"/>
      <c r="E202" s="242"/>
      <c r="F202" s="242"/>
      <c r="G202" s="246"/>
      <c r="H202" s="241"/>
      <c r="I202" s="241"/>
      <c r="J202" s="241"/>
      <c r="K202" s="241"/>
      <c r="L202" s="241"/>
      <c r="M202" s="241"/>
      <c r="N202" s="241"/>
      <c r="O202" s="241"/>
      <c r="P202" s="241"/>
      <c r="Q202" s="241"/>
      <c r="R202" s="241"/>
      <c r="S202" s="241"/>
      <c r="T202" s="241"/>
      <c r="U202" s="241"/>
      <c r="V202" s="241"/>
    </row>
    <row r="203" spans="1:22" s="38" customFormat="1">
      <c r="A203" s="242"/>
      <c r="B203" s="243"/>
      <c r="C203" s="244"/>
      <c r="D203" s="247"/>
      <c r="E203" s="242"/>
      <c r="F203" s="242"/>
      <c r="G203" s="246"/>
      <c r="H203" s="241"/>
      <c r="I203" s="241"/>
      <c r="J203" s="241"/>
      <c r="K203" s="241"/>
      <c r="L203" s="241"/>
      <c r="M203" s="241"/>
      <c r="N203" s="241"/>
      <c r="O203" s="241"/>
      <c r="P203" s="241"/>
      <c r="Q203" s="241"/>
      <c r="R203" s="241"/>
      <c r="S203" s="241"/>
      <c r="T203" s="241"/>
      <c r="U203" s="241"/>
      <c r="V203" s="241"/>
    </row>
    <row r="204" spans="1:22" s="38" customFormat="1">
      <c r="A204" s="242"/>
      <c r="B204" s="243"/>
      <c r="C204" s="244"/>
      <c r="D204" s="247"/>
      <c r="E204" s="242"/>
      <c r="F204" s="242"/>
      <c r="G204" s="246"/>
      <c r="H204" s="241"/>
      <c r="I204" s="241"/>
      <c r="J204" s="241"/>
      <c r="K204" s="241"/>
      <c r="L204" s="241"/>
      <c r="M204" s="241"/>
      <c r="N204" s="241"/>
      <c r="O204" s="241"/>
      <c r="P204" s="241"/>
      <c r="Q204" s="241"/>
      <c r="R204" s="241"/>
      <c r="S204" s="241"/>
      <c r="T204" s="241"/>
      <c r="U204" s="241"/>
      <c r="V204" s="241"/>
    </row>
    <row r="205" spans="1:22" s="38" customFormat="1">
      <c r="A205" s="242"/>
      <c r="B205" s="243"/>
      <c r="C205" s="244"/>
      <c r="D205" s="247"/>
      <c r="E205" s="242"/>
      <c r="F205" s="242"/>
      <c r="G205" s="246"/>
      <c r="H205" s="241"/>
      <c r="I205" s="241"/>
      <c r="J205" s="241"/>
      <c r="K205" s="241"/>
      <c r="L205" s="241"/>
      <c r="M205" s="241"/>
      <c r="N205" s="241"/>
      <c r="O205" s="241"/>
      <c r="P205" s="241"/>
      <c r="Q205" s="241"/>
      <c r="R205" s="241"/>
      <c r="S205" s="241"/>
      <c r="T205" s="241"/>
      <c r="U205" s="241"/>
      <c r="V205" s="241"/>
    </row>
    <row r="206" spans="1:22" s="38" customFormat="1">
      <c r="A206" s="242"/>
      <c r="B206" s="243"/>
      <c r="C206" s="244"/>
      <c r="D206" s="247"/>
      <c r="E206" s="242"/>
      <c r="F206" s="242"/>
      <c r="G206" s="246"/>
      <c r="H206" s="241"/>
      <c r="I206" s="241"/>
      <c r="J206" s="241"/>
      <c r="K206" s="241"/>
      <c r="L206" s="241"/>
      <c r="M206" s="241"/>
      <c r="N206" s="241"/>
      <c r="O206" s="241"/>
      <c r="P206" s="241"/>
      <c r="Q206" s="241"/>
      <c r="R206" s="241"/>
      <c r="S206" s="241"/>
      <c r="T206" s="241"/>
      <c r="U206" s="241"/>
      <c r="V206" s="241"/>
    </row>
    <row r="207" spans="1:22" s="38" customFormat="1">
      <c r="A207" s="242"/>
      <c r="B207" s="243"/>
      <c r="C207" s="244"/>
      <c r="D207" s="247"/>
      <c r="E207" s="242"/>
      <c r="F207" s="242"/>
      <c r="G207" s="246"/>
      <c r="H207" s="241"/>
      <c r="I207" s="241"/>
      <c r="J207" s="241"/>
      <c r="K207" s="241"/>
      <c r="L207" s="241"/>
      <c r="M207" s="241"/>
      <c r="N207" s="241"/>
      <c r="O207" s="241"/>
      <c r="P207" s="241"/>
      <c r="Q207" s="241"/>
      <c r="R207" s="241"/>
      <c r="S207" s="241"/>
      <c r="T207" s="241"/>
      <c r="U207" s="241"/>
      <c r="V207" s="241"/>
    </row>
    <row r="208" spans="1:22" s="38" customFormat="1">
      <c r="A208" s="242"/>
      <c r="B208" s="243"/>
      <c r="C208" s="244"/>
      <c r="D208" s="247"/>
      <c r="E208" s="242"/>
      <c r="F208" s="242"/>
      <c r="G208" s="246"/>
      <c r="H208" s="241"/>
      <c r="I208" s="241"/>
      <c r="J208" s="241"/>
      <c r="K208" s="241"/>
      <c r="L208" s="241"/>
      <c r="M208" s="241"/>
      <c r="N208" s="241"/>
      <c r="O208" s="241"/>
      <c r="P208" s="241"/>
      <c r="Q208" s="241"/>
      <c r="R208" s="241"/>
      <c r="S208" s="241"/>
      <c r="T208" s="241"/>
      <c r="U208" s="241"/>
      <c r="V208" s="241"/>
    </row>
    <row r="209" spans="1:22" s="38" customFormat="1">
      <c r="A209" s="242"/>
      <c r="B209" s="243"/>
      <c r="C209" s="244"/>
      <c r="D209" s="247"/>
      <c r="E209" s="242"/>
      <c r="F209" s="242"/>
      <c r="G209" s="246"/>
      <c r="H209" s="241"/>
      <c r="I209" s="241"/>
      <c r="J209" s="241"/>
      <c r="K209" s="241"/>
      <c r="L209" s="241"/>
      <c r="M209" s="241"/>
      <c r="N209" s="241"/>
      <c r="O209" s="241"/>
      <c r="P209" s="241"/>
      <c r="Q209" s="241"/>
      <c r="R209" s="241"/>
      <c r="S209" s="241"/>
      <c r="T209" s="241"/>
      <c r="U209" s="241"/>
      <c r="V209" s="241"/>
    </row>
    <row r="210" spans="1:22" s="38" customFormat="1">
      <c r="A210" s="242"/>
      <c r="B210" s="243"/>
      <c r="C210" s="244"/>
      <c r="D210" s="247"/>
      <c r="E210" s="242"/>
      <c r="F210" s="242"/>
      <c r="G210" s="246"/>
      <c r="H210" s="241"/>
      <c r="I210" s="241"/>
      <c r="J210" s="241"/>
      <c r="K210" s="241"/>
      <c r="L210" s="241"/>
      <c r="M210" s="241"/>
      <c r="N210" s="241"/>
      <c r="O210" s="241"/>
      <c r="P210" s="241"/>
      <c r="Q210" s="241"/>
      <c r="R210" s="241"/>
      <c r="S210" s="241"/>
      <c r="T210" s="241"/>
      <c r="U210" s="241"/>
      <c r="V210" s="241"/>
    </row>
    <row r="211" spans="1:22" s="38" customFormat="1">
      <c r="A211" s="242"/>
      <c r="B211" s="243"/>
      <c r="C211" s="244"/>
      <c r="D211" s="247"/>
      <c r="E211" s="242"/>
      <c r="F211" s="242"/>
      <c r="G211" s="246"/>
      <c r="H211" s="241"/>
      <c r="I211" s="241"/>
      <c r="J211" s="241"/>
      <c r="K211" s="241"/>
      <c r="L211" s="241"/>
      <c r="M211" s="241"/>
      <c r="N211" s="241"/>
      <c r="O211" s="241"/>
      <c r="P211" s="241"/>
      <c r="Q211" s="241"/>
      <c r="R211" s="241"/>
      <c r="S211" s="241"/>
      <c r="T211" s="241"/>
      <c r="U211" s="241"/>
      <c r="V211" s="241"/>
    </row>
    <row r="212" spans="1:22" s="38" customFormat="1">
      <c r="A212" s="242"/>
      <c r="B212" s="243"/>
      <c r="C212" s="244"/>
      <c r="D212" s="247"/>
      <c r="E212" s="242"/>
      <c r="F212" s="242"/>
      <c r="G212" s="246"/>
      <c r="H212" s="241"/>
      <c r="I212" s="241"/>
      <c r="J212" s="241"/>
      <c r="K212" s="241"/>
      <c r="L212" s="241"/>
      <c r="M212" s="241"/>
      <c r="N212" s="241"/>
      <c r="O212" s="241"/>
      <c r="P212" s="241"/>
      <c r="Q212" s="241"/>
      <c r="R212" s="241"/>
      <c r="S212" s="241"/>
      <c r="T212" s="241"/>
      <c r="U212" s="241"/>
      <c r="V212" s="241"/>
    </row>
    <row r="213" spans="1:22" s="38" customFormat="1">
      <c r="A213" s="242"/>
      <c r="B213" s="243"/>
      <c r="C213" s="244"/>
      <c r="D213" s="247"/>
      <c r="E213" s="242"/>
      <c r="F213" s="242"/>
      <c r="G213" s="246"/>
      <c r="H213" s="241"/>
      <c r="I213" s="241"/>
      <c r="J213" s="241"/>
      <c r="K213" s="241"/>
      <c r="L213" s="241"/>
      <c r="M213" s="241"/>
      <c r="N213" s="241"/>
      <c r="O213" s="241"/>
      <c r="P213" s="241"/>
      <c r="Q213" s="241"/>
      <c r="R213" s="241"/>
      <c r="S213" s="241"/>
      <c r="T213" s="241"/>
      <c r="U213" s="241"/>
      <c r="V213" s="241"/>
    </row>
    <row r="214" spans="1:22" s="38" customFormat="1">
      <c r="A214" s="242"/>
      <c r="B214" s="243"/>
      <c r="C214" s="244"/>
      <c r="D214" s="247"/>
      <c r="E214" s="242"/>
      <c r="F214" s="242"/>
      <c r="G214" s="246"/>
      <c r="H214" s="241"/>
      <c r="I214" s="241"/>
      <c r="J214" s="241"/>
      <c r="K214" s="241"/>
      <c r="L214" s="241"/>
      <c r="M214" s="241"/>
      <c r="N214" s="241"/>
      <c r="O214" s="241"/>
      <c r="P214" s="241"/>
      <c r="Q214" s="241"/>
      <c r="R214" s="241"/>
      <c r="S214" s="241"/>
      <c r="T214" s="241"/>
      <c r="U214" s="241"/>
      <c r="V214" s="241"/>
    </row>
    <row r="215" spans="1:22" s="38" customFormat="1">
      <c r="A215" s="242"/>
      <c r="B215" s="243"/>
      <c r="C215" s="244"/>
      <c r="D215" s="247"/>
      <c r="E215" s="242"/>
      <c r="F215" s="242"/>
      <c r="G215" s="246"/>
      <c r="H215" s="241"/>
      <c r="I215" s="241"/>
      <c r="J215" s="241"/>
      <c r="K215" s="241"/>
      <c r="L215" s="241"/>
      <c r="M215" s="241"/>
      <c r="N215" s="241"/>
      <c r="O215" s="241"/>
      <c r="P215" s="241"/>
      <c r="Q215" s="241"/>
      <c r="R215" s="241"/>
      <c r="S215" s="241"/>
      <c r="T215" s="241"/>
      <c r="U215" s="241"/>
      <c r="V215" s="241"/>
    </row>
    <row r="216" spans="1:22" s="38" customFormat="1">
      <c r="A216" s="242"/>
      <c r="B216" s="243"/>
      <c r="C216" s="244"/>
      <c r="D216" s="247"/>
      <c r="E216" s="242"/>
      <c r="F216" s="242"/>
      <c r="G216" s="246"/>
      <c r="H216" s="241"/>
      <c r="I216" s="241"/>
      <c r="J216" s="241"/>
      <c r="K216" s="241"/>
      <c r="L216" s="241"/>
      <c r="M216" s="241"/>
      <c r="N216" s="241"/>
      <c r="O216" s="241"/>
      <c r="P216" s="241"/>
      <c r="Q216" s="241"/>
      <c r="R216" s="241"/>
      <c r="S216" s="241"/>
      <c r="T216" s="241"/>
      <c r="U216" s="241"/>
      <c r="V216" s="241"/>
    </row>
    <row r="217" spans="1:22" s="38" customFormat="1">
      <c r="A217" s="242"/>
      <c r="B217" s="243"/>
      <c r="C217" s="244"/>
      <c r="D217" s="247"/>
      <c r="E217" s="242"/>
      <c r="F217" s="242"/>
      <c r="G217" s="246"/>
      <c r="H217" s="241"/>
      <c r="I217" s="241"/>
      <c r="J217" s="241"/>
      <c r="K217" s="241"/>
      <c r="L217" s="241"/>
      <c r="M217" s="241"/>
      <c r="N217" s="241"/>
      <c r="O217" s="241"/>
      <c r="P217" s="241"/>
      <c r="Q217" s="241"/>
      <c r="R217" s="241"/>
      <c r="S217" s="241"/>
      <c r="T217" s="241"/>
      <c r="U217" s="241"/>
      <c r="V217" s="241"/>
    </row>
    <row r="218" spans="1:22" s="38" customFormat="1">
      <c r="A218" s="242"/>
      <c r="B218" s="243"/>
      <c r="C218" s="244"/>
      <c r="D218" s="247"/>
      <c r="E218" s="242"/>
      <c r="F218" s="242"/>
      <c r="G218" s="246"/>
      <c r="H218" s="241"/>
      <c r="I218" s="241"/>
      <c r="J218" s="241"/>
      <c r="K218" s="241"/>
      <c r="L218" s="241"/>
      <c r="M218" s="241"/>
      <c r="N218" s="241"/>
      <c r="O218" s="241"/>
      <c r="P218" s="241"/>
      <c r="Q218" s="241"/>
      <c r="R218" s="241"/>
      <c r="S218" s="241"/>
      <c r="T218" s="241"/>
      <c r="U218" s="241"/>
      <c r="V218" s="241"/>
    </row>
    <row r="219" spans="1:22" s="38" customFormat="1">
      <c r="A219" s="242"/>
      <c r="B219" s="243"/>
      <c r="C219" s="244"/>
      <c r="D219" s="247"/>
      <c r="E219" s="242"/>
      <c r="F219" s="242"/>
      <c r="G219" s="246"/>
      <c r="H219" s="241"/>
      <c r="I219" s="241"/>
      <c r="J219" s="241"/>
      <c r="K219" s="241"/>
      <c r="L219" s="241"/>
      <c r="M219" s="241"/>
      <c r="N219" s="241"/>
      <c r="O219" s="241"/>
      <c r="P219" s="241"/>
      <c r="Q219" s="241"/>
      <c r="R219" s="241"/>
      <c r="S219" s="241"/>
      <c r="T219" s="241"/>
      <c r="U219" s="241"/>
      <c r="V219" s="241"/>
    </row>
    <row r="220" spans="1:22" s="38" customFormat="1">
      <c r="A220" s="242"/>
      <c r="B220" s="243"/>
      <c r="C220" s="244"/>
      <c r="D220" s="247"/>
      <c r="E220" s="242"/>
      <c r="F220" s="242"/>
      <c r="G220" s="246"/>
      <c r="H220" s="241"/>
      <c r="I220" s="241"/>
      <c r="J220" s="241"/>
      <c r="K220" s="241"/>
      <c r="L220" s="241"/>
      <c r="M220" s="241"/>
      <c r="N220" s="241"/>
      <c r="O220" s="241"/>
      <c r="P220" s="241"/>
      <c r="Q220" s="241"/>
      <c r="R220" s="241"/>
      <c r="S220" s="241"/>
      <c r="T220" s="241"/>
      <c r="U220" s="241"/>
      <c r="V220" s="241"/>
    </row>
    <row r="221" spans="1:22" s="38" customFormat="1">
      <c r="A221" s="242"/>
      <c r="B221" s="243"/>
      <c r="C221" s="244"/>
      <c r="D221" s="247"/>
      <c r="E221" s="242"/>
      <c r="F221" s="242"/>
      <c r="G221" s="246"/>
      <c r="H221" s="241"/>
      <c r="I221" s="241"/>
      <c r="J221" s="241"/>
      <c r="K221" s="241"/>
      <c r="L221" s="241"/>
      <c r="M221" s="241"/>
      <c r="N221" s="241"/>
      <c r="O221" s="241"/>
      <c r="P221" s="241"/>
      <c r="Q221" s="241"/>
      <c r="R221" s="241"/>
      <c r="S221" s="241"/>
      <c r="T221" s="241"/>
      <c r="U221" s="241"/>
      <c r="V221" s="241"/>
    </row>
    <row r="222" spans="1:22" s="38" customFormat="1">
      <c r="A222" s="242"/>
      <c r="B222" s="243"/>
      <c r="C222" s="244"/>
      <c r="D222" s="247"/>
      <c r="E222" s="242"/>
      <c r="F222" s="242"/>
      <c r="G222" s="246"/>
      <c r="H222" s="241"/>
      <c r="I222" s="241"/>
      <c r="J222" s="241"/>
      <c r="K222" s="241"/>
      <c r="L222" s="241"/>
      <c r="M222" s="241"/>
      <c r="N222" s="241"/>
      <c r="O222" s="241"/>
      <c r="P222" s="241"/>
      <c r="Q222" s="241"/>
      <c r="R222" s="241"/>
      <c r="S222" s="241"/>
      <c r="T222" s="241"/>
      <c r="U222" s="241"/>
      <c r="V222" s="241"/>
    </row>
    <row r="223" spans="1:22" s="38" customFormat="1">
      <c r="A223" s="242"/>
      <c r="B223" s="243"/>
      <c r="C223" s="244"/>
      <c r="D223" s="247"/>
      <c r="E223" s="242"/>
      <c r="F223" s="242"/>
      <c r="G223" s="246"/>
      <c r="H223" s="241"/>
      <c r="I223" s="241"/>
      <c r="J223" s="241"/>
      <c r="K223" s="241"/>
      <c r="L223" s="241"/>
      <c r="M223" s="241"/>
      <c r="N223" s="241"/>
      <c r="O223" s="241"/>
      <c r="P223" s="241"/>
      <c r="Q223" s="241"/>
      <c r="R223" s="241"/>
      <c r="S223" s="241"/>
      <c r="T223" s="241"/>
      <c r="U223" s="241"/>
      <c r="V223" s="241"/>
    </row>
    <row r="224" spans="1:22" s="38" customFormat="1">
      <c r="A224" s="242"/>
      <c r="B224" s="243"/>
      <c r="C224" s="244"/>
      <c r="D224" s="247"/>
      <c r="E224" s="242"/>
      <c r="F224" s="242"/>
      <c r="G224" s="246"/>
      <c r="H224" s="241"/>
      <c r="I224" s="241"/>
      <c r="J224" s="241"/>
      <c r="K224" s="241"/>
      <c r="L224" s="241"/>
      <c r="M224" s="241"/>
      <c r="N224" s="241"/>
      <c r="O224" s="241"/>
      <c r="P224" s="241"/>
      <c r="Q224" s="241"/>
      <c r="R224" s="241"/>
      <c r="S224" s="241"/>
      <c r="T224" s="241"/>
      <c r="U224" s="241"/>
      <c r="V224" s="241"/>
    </row>
    <row r="225" spans="1:22" s="38" customFormat="1">
      <c r="A225" s="242"/>
      <c r="B225" s="243"/>
      <c r="C225" s="244"/>
      <c r="D225" s="247"/>
      <c r="E225" s="242"/>
      <c r="F225" s="242"/>
      <c r="G225" s="246"/>
      <c r="H225" s="241"/>
      <c r="I225" s="241"/>
      <c r="J225" s="241"/>
      <c r="K225" s="241"/>
      <c r="L225" s="241"/>
      <c r="M225" s="241"/>
      <c r="N225" s="241"/>
      <c r="O225" s="241"/>
      <c r="P225" s="241"/>
      <c r="Q225" s="241"/>
      <c r="R225" s="241"/>
      <c r="S225" s="241"/>
      <c r="T225" s="241"/>
      <c r="U225" s="241"/>
      <c r="V225" s="241"/>
    </row>
    <row r="226" spans="1:22" s="38" customFormat="1">
      <c r="A226" s="242"/>
      <c r="B226" s="243"/>
      <c r="C226" s="244"/>
      <c r="D226" s="247"/>
      <c r="E226" s="242"/>
      <c r="F226" s="242"/>
      <c r="G226" s="246"/>
      <c r="H226" s="241"/>
      <c r="I226" s="241"/>
      <c r="J226" s="241"/>
      <c r="K226" s="241"/>
      <c r="L226" s="241"/>
      <c r="M226" s="241"/>
      <c r="N226" s="241"/>
      <c r="O226" s="241"/>
      <c r="P226" s="241"/>
      <c r="Q226" s="241"/>
      <c r="R226" s="241"/>
      <c r="S226" s="241"/>
      <c r="T226" s="241"/>
      <c r="U226" s="241"/>
      <c r="V226" s="241"/>
    </row>
    <row r="227" spans="1:22" s="38" customFormat="1">
      <c r="A227" s="242"/>
      <c r="B227" s="243"/>
      <c r="C227" s="244"/>
      <c r="D227" s="247"/>
      <c r="E227" s="242"/>
      <c r="F227" s="242"/>
      <c r="G227" s="246"/>
      <c r="H227" s="241"/>
      <c r="I227" s="241"/>
      <c r="J227" s="241"/>
      <c r="K227" s="241"/>
      <c r="L227" s="241"/>
      <c r="M227" s="241"/>
      <c r="N227" s="241"/>
      <c r="O227" s="241"/>
      <c r="P227" s="241"/>
      <c r="Q227" s="241"/>
      <c r="R227" s="241"/>
      <c r="S227" s="241"/>
      <c r="T227" s="241"/>
      <c r="U227" s="241"/>
      <c r="V227" s="241"/>
    </row>
    <row r="228" spans="1:22" s="38" customFormat="1">
      <c r="A228" s="242"/>
      <c r="B228" s="243"/>
      <c r="C228" s="244"/>
      <c r="D228" s="247"/>
      <c r="E228" s="242"/>
      <c r="F228" s="242"/>
      <c r="G228" s="246"/>
      <c r="H228" s="241"/>
      <c r="I228" s="241"/>
      <c r="J228" s="241"/>
      <c r="K228" s="241"/>
      <c r="L228" s="241"/>
      <c r="M228" s="241"/>
      <c r="N228" s="241"/>
      <c r="O228" s="241"/>
      <c r="P228" s="241"/>
      <c r="Q228" s="241"/>
      <c r="R228" s="241"/>
      <c r="S228" s="241"/>
      <c r="T228" s="241"/>
      <c r="U228" s="241"/>
      <c r="V228" s="241"/>
    </row>
    <row r="229" spans="1:22" s="38" customFormat="1">
      <c r="A229" s="242"/>
      <c r="B229" s="243"/>
      <c r="C229" s="244"/>
      <c r="D229" s="247"/>
      <c r="E229" s="242"/>
      <c r="F229" s="242"/>
      <c r="G229" s="246"/>
      <c r="H229" s="241"/>
      <c r="I229" s="241"/>
      <c r="J229" s="241"/>
      <c r="K229" s="241"/>
      <c r="L229" s="241"/>
      <c r="M229" s="241"/>
      <c r="N229" s="241"/>
      <c r="O229" s="241"/>
      <c r="P229" s="241"/>
      <c r="Q229" s="241"/>
      <c r="R229" s="241"/>
      <c r="S229" s="241"/>
      <c r="T229" s="241"/>
      <c r="U229" s="241"/>
      <c r="V229" s="241"/>
    </row>
    <row r="230" spans="1:22" s="38" customFormat="1">
      <c r="A230" s="242"/>
      <c r="B230" s="243"/>
      <c r="C230" s="244"/>
      <c r="D230" s="247"/>
      <c r="E230" s="242"/>
      <c r="F230" s="242"/>
      <c r="G230" s="246"/>
      <c r="H230" s="241"/>
      <c r="I230" s="241"/>
      <c r="J230" s="241"/>
      <c r="K230" s="241"/>
      <c r="L230" s="241"/>
      <c r="M230" s="241"/>
      <c r="N230" s="241"/>
      <c r="O230" s="241"/>
      <c r="P230" s="241"/>
      <c r="Q230" s="241"/>
      <c r="R230" s="241"/>
      <c r="S230" s="241"/>
      <c r="T230" s="241"/>
      <c r="U230" s="241"/>
      <c r="V230" s="241"/>
    </row>
    <row r="231" spans="1:22" s="38" customFormat="1">
      <c r="A231" s="242"/>
      <c r="B231" s="243"/>
      <c r="C231" s="244"/>
      <c r="D231" s="247"/>
      <c r="E231" s="242"/>
      <c r="F231" s="242"/>
      <c r="G231" s="246"/>
      <c r="H231" s="241"/>
      <c r="I231" s="241"/>
      <c r="J231" s="241"/>
      <c r="K231" s="241"/>
      <c r="L231" s="241"/>
      <c r="M231" s="241"/>
      <c r="N231" s="241"/>
      <c r="O231" s="241"/>
      <c r="P231" s="241"/>
      <c r="Q231" s="241"/>
      <c r="R231" s="241"/>
      <c r="S231" s="241"/>
      <c r="T231" s="241"/>
      <c r="U231" s="241"/>
      <c r="V231" s="241"/>
    </row>
    <row r="232" spans="1:22" s="38" customFormat="1">
      <c r="A232" s="242"/>
      <c r="B232" s="243"/>
      <c r="C232" s="244"/>
      <c r="D232" s="247"/>
      <c r="E232" s="242"/>
      <c r="F232" s="242"/>
      <c r="G232" s="246"/>
      <c r="H232" s="241"/>
      <c r="I232" s="241"/>
      <c r="J232" s="241"/>
      <c r="K232" s="241"/>
      <c r="L232" s="241"/>
      <c r="M232" s="241"/>
      <c r="N232" s="241"/>
      <c r="O232" s="241"/>
      <c r="P232" s="241"/>
      <c r="Q232" s="241"/>
      <c r="R232" s="241"/>
      <c r="S232" s="241"/>
      <c r="T232" s="241"/>
      <c r="U232" s="241"/>
      <c r="V232" s="241"/>
    </row>
    <row r="233" spans="1:22" s="38" customFormat="1">
      <c r="A233" s="242"/>
      <c r="B233" s="243"/>
      <c r="C233" s="244"/>
      <c r="D233" s="247"/>
      <c r="E233" s="242"/>
      <c r="F233" s="242"/>
      <c r="G233" s="246"/>
      <c r="H233" s="241"/>
      <c r="I233" s="241"/>
      <c r="J233" s="241"/>
      <c r="K233" s="241"/>
      <c r="L233" s="241"/>
      <c r="M233" s="241"/>
      <c r="N233" s="241"/>
      <c r="O233" s="241"/>
      <c r="P233" s="241"/>
      <c r="Q233" s="241"/>
      <c r="R233" s="241"/>
      <c r="S233" s="241"/>
      <c r="T233" s="241"/>
      <c r="U233" s="241"/>
      <c r="V233" s="241"/>
    </row>
    <row r="234" spans="1:22" s="38" customFormat="1">
      <c r="A234" s="242"/>
      <c r="B234" s="243"/>
      <c r="C234" s="244"/>
      <c r="D234" s="247"/>
      <c r="E234" s="242"/>
      <c r="F234" s="242"/>
      <c r="G234" s="246"/>
      <c r="H234" s="241"/>
      <c r="I234" s="241"/>
      <c r="J234" s="241"/>
      <c r="K234" s="241"/>
      <c r="L234" s="241"/>
      <c r="M234" s="241"/>
      <c r="N234" s="241"/>
      <c r="O234" s="241"/>
      <c r="P234" s="241"/>
      <c r="Q234" s="241"/>
      <c r="R234" s="241"/>
      <c r="S234" s="241"/>
      <c r="T234" s="241"/>
      <c r="U234" s="241"/>
      <c r="V234" s="241"/>
    </row>
    <row r="235" spans="1:22" s="38" customFormat="1">
      <c r="A235" s="242"/>
      <c r="B235" s="243"/>
      <c r="C235" s="244"/>
      <c r="D235" s="247"/>
      <c r="E235" s="242"/>
      <c r="F235" s="242"/>
      <c r="G235" s="246"/>
      <c r="H235" s="241"/>
      <c r="I235" s="241"/>
      <c r="J235" s="241"/>
      <c r="K235" s="241"/>
      <c r="L235" s="241"/>
      <c r="M235" s="241"/>
      <c r="N235" s="241"/>
      <c r="O235" s="241"/>
      <c r="P235" s="241"/>
      <c r="Q235" s="241"/>
      <c r="R235" s="241"/>
      <c r="S235" s="241"/>
      <c r="T235" s="241"/>
      <c r="U235" s="241"/>
      <c r="V235" s="241"/>
    </row>
    <row r="236" spans="1:22" s="38" customFormat="1">
      <c r="A236" s="242"/>
      <c r="B236" s="243"/>
      <c r="C236" s="244"/>
      <c r="D236" s="247"/>
      <c r="E236" s="242"/>
      <c r="F236" s="242"/>
      <c r="G236" s="246"/>
      <c r="H236" s="241"/>
      <c r="I236" s="241"/>
      <c r="J236" s="241"/>
      <c r="K236" s="241"/>
      <c r="L236" s="241"/>
      <c r="M236" s="241"/>
      <c r="N236" s="241"/>
      <c r="O236" s="241"/>
      <c r="P236" s="241"/>
      <c r="Q236" s="241"/>
      <c r="R236" s="241"/>
      <c r="S236" s="241"/>
      <c r="T236" s="241"/>
      <c r="U236" s="241"/>
      <c r="V236" s="241"/>
    </row>
    <row r="237" spans="1:22" s="38" customFormat="1">
      <c r="A237" s="242"/>
      <c r="B237" s="243"/>
      <c r="C237" s="244"/>
      <c r="D237" s="247"/>
      <c r="E237" s="242"/>
      <c r="F237" s="242"/>
      <c r="G237" s="246"/>
      <c r="H237" s="241"/>
      <c r="I237" s="241"/>
      <c r="J237" s="241"/>
      <c r="K237" s="241"/>
      <c r="L237" s="241"/>
      <c r="M237" s="241"/>
      <c r="N237" s="241"/>
      <c r="O237" s="241"/>
      <c r="P237" s="241"/>
      <c r="Q237" s="241"/>
      <c r="R237" s="241"/>
      <c r="S237" s="241"/>
      <c r="T237" s="241"/>
      <c r="U237" s="241"/>
      <c r="V237" s="241"/>
    </row>
    <row r="238" spans="1:22" s="38" customFormat="1">
      <c r="A238" s="242"/>
      <c r="B238" s="243"/>
      <c r="C238" s="244"/>
      <c r="D238" s="247"/>
      <c r="E238" s="242"/>
      <c r="F238" s="242"/>
      <c r="G238" s="246"/>
      <c r="H238" s="241"/>
      <c r="I238" s="241"/>
      <c r="J238" s="241"/>
      <c r="K238" s="241"/>
      <c r="L238" s="241"/>
      <c r="M238" s="241"/>
      <c r="N238" s="241"/>
      <c r="O238" s="241"/>
      <c r="P238" s="241"/>
      <c r="Q238" s="241"/>
      <c r="R238" s="241"/>
      <c r="S238" s="241"/>
      <c r="T238" s="241"/>
      <c r="U238" s="241"/>
      <c r="V238" s="241"/>
    </row>
    <row r="239" spans="1:22" s="38" customFormat="1">
      <c r="A239" s="242"/>
      <c r="B239" s="243"/>
      <c r="C239" s="244"/>
      <c r="D239" s="247"/>
      <c r="E239" s="242"/>
      <c r="F239" s="242"/>
      <c r="G239" s="246"/>
      <c r="H239" s="241"/>
      <c r="I239" s="241"/>
      <c r="J239" s="241"/>
      <c r="K239" s="241"/>
      <c r="L239" s="241"/>
      <c r="M239" s="241"/>
      <c r="N239" s="241"/>
      <c r="O239" s="241"/>
      <c r="P239" s="241"/>
      <c r="Q239" s="241"/>
      <c r="R239" s="241"/>
      <c r="S239" s="241"/>
      <c r="T239" s="241"/>
      <c r="U239" s="241"/>
      <c r="V239" s="241"/>
    </row>
    <row r="240" spans="1:22" s="38" customFormat="1">
      <c r="A240" s="242"/>
      <c r="B240" s="243"/>
      <c r="C240" s="244"/>
      <c r="D240" s="247"/>
      <c r="E240" s="242"/>
      <c r="F240" s="242"/>
      <c r="G240" s="246"/>
      <c r="H240" s="241"/>
      <c r="I240" s="241"/>
      <c r="J240" s="241"/>
      <c r="K240" s="241"/>
      <c r="L240" s="241"/>
      <c r="M240" s="241"/>
      <c r="N240" s="241"/>
      <c r="O240" s="241"/>
      <c r="P240" s="241"/>
      <c r="Q240" s="241"/>
      <c r="R240" s="241"/>
      <c r="S240" s="241"/>
      <c r="T240" s="241"/>
      <c r="U240" s="241"/>
      <c r="V240" s="241"/>
    </row>
    <row r="241" spans="1:22" s="38" customFormat="1">
      <c r="A241" s="242"/>
      <c r="B241" s="243"/>
      <c r="C241" s="244"/>
      <c r="D241" s="247"/>
      <c r="E241" s="242"/>
      <c r="F241" s="242"/>
      <c r="G241" s="246"/>
      <c r="H241" s="241"/>
      <c r="I241" s="241"/>
      <c r="J241" s="241"/>
      <c r="K241" s="241"/>
      <c r="L241" s="241"/>
      <c r="M241" s="241"/>
      <c r="N241" s="241"/>
      <c r="O241" s="241"/>
      <c r="P241" s="241"/>
      <c r="Q241" s="241"/>
      <c r="R241" s="241"/>
      <c r="S241" s="241"/>
      <c r="T241" s="241"/>
      <c r="U241" s="241"/>
      <c r="V241" s="241"/>
    </row>
    <row r="242" spans="1:22" s="38" customFormat="1">
      <c r="A242" s="242"/>
      <c r="B242" s="243"/>
      <c r="C242" s="244"/>
      <c r="D242" s="247"/>
      <c r="E242" s="242"/>
      <c r="F242" s="242"/>
      <c r="G242" s="246"/>
      <c r="H242" s="241"/>
      <c r="I242" s="241"/>
      <c r="J242" s="241"/>
      <c r="K242" s="241"/>
      <c r="L242" s="241"/>
      <c r="M242" s="241"/>
      <c r="N242" s="241"/>
      <c r="O242" s="241"/>
      <c r="P242" s="241"/>
      <c r="Q242" s="241"/>
      <c r="R242" s="241"/>
      <c r="S242" s="241"/>
      <c r="T242" s="241"/>
      <c r="U242" s="241"/>
      <c r="V242" s="241"/>
    </row>
    <row r="243" spans="1:22" s="38" customFormat="1">
      <c r="A243" s="242"/>
      <c r="B243" s="243"/>
      <c r="C243" s="244"/>
      <c r="D243" s="247"/>
      <c r="E243" s="242"/>
      <c r="F243" s="242"/>
      <c r="G243" s="246"/>
      <c r="H243" s="241"/>
      <c r="I243" s="241"/>
      <c r="J243" s="241"/>
      <c r="K243" s="241"/>
      <c r="L243" s="241"/>
      <c r="M243" s="241"/>
      <c r="N243" s="241"/>
      <c r="O243" s="241"/>
      <c r="P243" s="241"/>
      <c r="Q243" s="241"/>
      <c r="R243" s="241"/>
      <c r="S243" s="241"/>
      <c r="T243" s="241"/>
      <c r="U243" s="241"/>
      <c r="V243" s="241"/>
    </row>
    <row r="244" spans="1:22" s="38" customFormat="1">
      <c r="A244" s="242"/>
      <c r="B244" s="243"/>
      <c r="C244" s="244"/>
      <c r="D244" s="247"/>
      <c r="E244" s="242"/>
      <c r="F244" s="242"/>
      <c r="G244" s="246"/>
      <c r="H244" s="241"/>
      <c r="I244" s="241"/>
      <c r="J244" s="241"/>
      <c r="K244" s="241"/>
      <c r="L244" s="241"/>
      <c r="M244" s="241"/>
      <c r="N244" s="241"/>
      <c r="O244" s="241"/>
      <c r="P244" s="241"/>
      <c r="Q244" s="241"/>
      <c r="R244" s="241"/>
      <c r="S244" s="241"/>
      <c r="T244" s="241"/>
      <c r="U244" s="241"/>
      <c r="V244" s="241"/>
    </row>
    <row r="245" spans="1:22" s="38" customFormat="1">
      <c r="A245" s="242"/>
      <c r="B245" s="243"/>
      <c r="C245" s="244"/>
      <c r="D245" s="247"/>
      <c r="E245" s="242"/>
      <c r="F245" s="242"/>
      <c r="G245" s="246"/>
      <c r="H245" s="241"/>
      <c r="I245" s="241"/>
      <c r="J245" s="241"/>
      <c r="K245" s="241"/>
      <c r="L245" s="241"/>
      <c r="M245" s="241"/>
      <c r="N245" s="241"/>
      <c r="O245" s="241"/>
      <c r="P245" s="241"/>
      <c r="Q245" s="241"/>
      <c r="R245" s="241"/>
      <c r="S245" s="241"/>
      <c r="T245" s="241"/>
      <c r="U245" s="241"/>
      <c r="V245" s="241"/>
    </row>
    <row r="246" spans="1:22" s="38" customFormat="1">
      <c r="A246" s="242"/>
      <c r="B246" s="243"/>
      <c r="C246" s="244"/>
      <c r="D246" s="247"/>
      <c r="E246" s="242"/>
      <c r="F246" s="242"/>
      <c r="G246" s="246"/>
      <c r="H246" s="241"/>
      <c r="I246" s="241"/>
      <c r="J246" s="241"/>
      <c r="K246" s="241"/>
      <c r="L246" s="241"/>
      <c r="M246" s="241"/>
      <c r="N246" s="241"/>
      <c r="O246" s="241"/>
      <c r="P246" s="241"/>
      <c r="Q246" s="241"/>
      <c r="R246" s="241"/>
      <c r="S246" s="241"/>
      <c r="T246" s="241"/>
      <c r="U246" s="241"/>
      <c r="V246" s="241"/>
    </row>
    <row r="247" spans="1:22" s="38" customFormat="1">
      <c r="A247" s="242"/>
      <c r="B247" s="243"/>
      <c r="C247" s="244"/>
      <c r="D247" s="247"/>
      <c r="E247" s="242"/>
      <c r="F247" s="242"/>
      <c r="G247" s="246"/>
      <c r="H247" s="241"/>
      <c r="I247" s="241"/>
      <c r="J247" s="241"/>
      <c r="K247" s="241"/>
      <c r="L247" s="241"/>
      <c r="M247" s="241"/>
      <c r="N247" s="241"/>
      <c r="O247" s="241"/>
      <c r="P247" s="241"/>
      <c r="Q247" s="241"/>
      <c r="R247" s="241"/>
      <c r="S247" s="241"/>
      <c r="T247" s="241"/>
      <c r="U247" s="241"/>
      <c r="V247" s="241"/>
    </row>
    <row r="248" spans="1:22" s="38" customFormat="1">
      <c r="A248" s="242"/>
      <c r="B248" s="243"/>
      <c r="C248" s="244"/>
      <c r="D248" s="247"/>
      <c r="E248" s="242"/>
      <c r="F248" s="242"/>
      <c r="G248" s="246"/>
      <c r="H248" s="241"/>
      <c r="I248" s="241"/>
      <c r="J248" s="241"/>
      <c r="K248" s="241"/>
      <c r="L248" s="241"/>
      <c r="M248" s="241"/>
      <c r="N248" s="241"/>
      <c r="O248" s="241"/>
      <c r="P248" s="241"/>
      <c r="Q248" s="241"/>
      <c r="R248" s="241"/>
      <c r="S248" s="241"/>
      <c r="T248" s="241"/>
      <c r="U248" s="241"/>
      <c r="V248" s="241"/>
    </row>
    <row r="249" spans="1:22" s="38" customFormat="1">
      <c r="A249" s="242"/>
      <c r="B249" s="243"/>
      <c r="C249" s="244"/>
      <c r="D249" s="247"/>
      <c r="E249" s="242"/>
      <c r="F249" s="242"/>
      <c r="G249" s="246"/>
      <c r="H249" s="241"/>
      <c r="I249" s="241"/>
      <c r="J249" s="241"/>
      <c r="K249" s="241"/>
      <c r="L249" s="241"/>
      <c r="M249" s="241"/>
      <c r="N249" s="241"/>
      <c r="O249" s="241"/>
      <c r="P249" s="241"/>
      <c r="Q249" s="241"/>
      <c r="R249" s="241"/>
      <c r="S249" s="241"/>
      <c r="T249" s="241"/>
      <c r="U249" s="241"/>
      <c r="V249" s="241"/>
    </row>
    <row r="250" spans="1:22" s="38" customFormat="1">
      <c r="A250" s="242"/>
      <c r="B250" s="243"/>
      <c r="C250" s="244"/>
      <c r="D250" s="247"/>
      <c r="E250" s="242"/>
      <c r="F250" s="242"/>
      <c r="G250" s="246"/>
      <c r="H250" s="241"/>
      <c r="I250" s="241"/>
      <c r="J250" s="241"/>
      <c r="K250" s="241"/>
      <c r="L250" s="241"/>
      <c r="M250" s="241"/>
      <c r="N250" s="241"/>
      <c r="O250" s="241"/>
      <c r="P250" s="241"/>
      <c r="Q250" s="241"/>
      <c r="R250" s="241"/>
      <c r="S250" s="241"/>
      <c r="T250" s="241"/>
      <c r="U250" s="241"/>
      <c r="V250" s="241"/>
    </row>
    <row r="251" spans="1:22" s="38" customFormat="1">
      <c r="A251" s="242"/>
      <c r="B251" s="243"/>
      <c r="C251" s="244"/>
      <c r="D251" s="247"/>
      <c r="E251" s="242"/>
      <c r="F251" s="242"/>
      <c r="G251" s="246"/>
      <c r="H251" s="241"/>
      <c r="I251" s="241"/>
      <c r="J251" s="241"/>
      <c r="K251" s="241"/>
      <c r="L251" s="241"/>
      <c r="M251" s="241"/>
      <c r="N251" s="241"/>
      <c r="O251" s="241"/>
      <c r="P251" s="241"/>
      <c r="Q251" s="241"/>
      <c r="R251" s="241"/>
      <c r="S251" s="241"/>
      <c r="T251" s="241"/>
      <c r="U251" s="241"/>
      <c r="V251" s="241"/>
    </row>
    <row r="252" spans="1:22" s="38" customFormat="1">
      <c r="A252" s="242"/>
      <c r="B252" s="243"/>
      <c r="C252" s="244"/>
      <c r="D252" s="247"/>
      <c r="E252" s="242"/>
      <c r="F252" s="242"/>
      <c r="G252" s="246"/>
      <c r="H252" s="241"/>
      <c r="I252" s="241"/>
      <c r="J252" s="241"/>
      <c r="K252" s="241"/>
      <c r="L252" s="241"/>
      <c r="M252" s="241"/>
      <c r="N252" s="241"/>
      <c r="O252" s="241"/>
      <c r="P252" s="241"/>
      <c r="Q252" s="241"/>
      <c r="R252" s="241"/>
      <c r="S252" s="241"/>
      <c r="T252" s="241"/>
      <c r="U252" s="241"/>
      <c r="V252" s="241"/>
    </row>
    <row r="253" spans="1:22" s="38" customFormat="1">
      <c r="A253" s="242"/>
      <c r="B253" s="243"/>
      <c r="C253" s="244"/>
      <c r="D253" s="247"/>
      <c r="E253" s="242"/>
      <c r="F253" s="242"/>
      <c r="G253" s="246"/>
      <c r="H253" s="241"/>
      <c r="I253" s="241"/>
      <c r="J253" s="241"/>
      <c r="K253" s="241"/>
      <c r="L253" s="241"/>
      <c r="M253" s="241"/>
      <c r="N253" s="241"/>
      <c r="O253" s="241"/>
      <c r="P253" s="241"/>
      <c r="Q253" s="241"/>
      <c r="R253" s="241"/>
      <c r="S253" s="241"/>
      <c r="T253" s="241"/>
      <c r="U253" s="241"/>
      <c r="V253" s="241"/>
    </row>
    <row r="254" spans="1:22" s="38" customFormat="1">
      <c r="A254" s="242"/>
      <c r="B254" s="243"/>
      <c r="C254" s="244"/>
      <c r="D254" s="247"/>
      <c r="E254" s="242"/>
      <c r="F254" s="242"/>
      <c r="G254" s="246"/>
      <c r="H254" s="241"/>
      <c r="I254" s="241"/>
      <c r="J254" s="241"/>
      <c r="K254" s="241"/>
      <c r="L254" s="241"/>
      <c r="M254" s="241"/>
      <c r="N254" s="241"/>
      <c r="O254" s="241"/>
      <c r="P254" s="241"/>
      <c r="Q254" s="241"/>
      <c r="R254" s="241"/>
      <c r="S254" s="241"/>
      <c r="T254" s="241"/>
      <c r="U254" s="241"/>
      <c r="V254" s="241"/>
    </row>
    <row r="255" spans="1:22" s="38" customFormat="1">
      <c r="A255" s="242"/>
      <c r="B255" s="243"/>
      <c r="C255" s="244"/>
      <c r="D255" s="247"/>
      <c r="E255" s="242"/>
      <c r="F255" s="242"/>
      <c r="G255" s="246"/>
      <c r="H255" s="241"/>
      <c r="I255" s="241"/>
      <c r="J255" s="241"/>
      <c r="K255" s="241"/>
      <c r="L255" s="241"/>
      <c r="M255" s="241"/>
      <c r="N255" s="241"/>
      <c r="O255" s="241"/>
      <c r="P255" s="241"/>
      <c r="Q255" s="241"/>
      <c r="R255" s="241"/>
      <c r="S255" s="241"/>
      <c r="T255" s="241"/>
      <c r="U255" s="241"/>
      <c r="V255" s="241"/>
    </row>
    <row r="256" spans="1:22" s="38" customFormat="1">
      <c r="A256" s="242"/>
      <c r="B256" s="243"/>
      <c r="C256" s="244"/>
      <c r="D256" s="247"/>
      <c r="E256" s="242"/>
      <c r="F256" s="242"/>
      <c r="G256" s="246"/>
      <c r="H256" s="241"/>
      <c r="I256" s="241"/>
      <c r="J256" s="241"/>
      <c r="K256" s="241"/>
      <c r="L256" s="241"/>
      <c r="M256" s="241"/>
      <c r="N256" s="241"/>
      <c r="O256" s="241"/>
      <c r="P256" s="241"/>
      <c r="Q256" s="241"/>
      <c r="R256" s="241"/>
      <c r="S256" s="241"/>
      <c r="T256" s="241"/>
      <c r="U256" s="241"/>
      <c r="V256" s="241"/>
    </row>
    <row r="257" spans="1:22" s="38" customFormat="1">
      <c r="A257" s="242"/>
      <c r="B257" s="243"/>
      <c r="C257" s="244"/>
      <c r="D257" s="247"/>
      <c r="E257" s="242"/>
      <c r="F257" s="242"/>
      <c r="G257" s="246"/>
      <c r="H257" s="241"/>
      <c r="I257" s="241"/>
      <c r="J257" s="241"/>
      <c r="K257" s="241"/>
      <c r="L257" s="241"/>
      <c r="M257" s="241"/>
      <c r="N257" s="241"/>
      <c r="O257" s="241"/>
      <c r="P257" s="241"/>
      <c r="Q257" s="241"/>
      <c r="R257" s="241"/>
      <c r="S257" s="241"/>
      <c r="T257" s="241"/>
      <c r="U257" s="241"/>
      <c r="V257" s="241"/>
    </row>
    <row r="258" spans="1:22" s="38" customFormat="1">
      <c r="A258" s="242"/>
      <c r="B258" s="243"/>
      <c r="C258" s="244"/>
      <c r="D258" s="247"/>
      <c r="E258" s="242"/>
      <c r="F258" s="242"/>
      <c r="G258" s="246"/>
      <c r="H258" s="241"/>
      <c r="I258" s="241"/>
      <c r="J258" s="241"/>
      <c r="K258" s="241"/>
      <c r="L258" s="241"/>
      <c r="M258" s="241"/>
      <c r="N258" s="241"/>
      <c r="O258" s="241"/>
      <c r="P258" s="241"/>
      <c r="Q258" s="241"/>
      <c r="R258" s="241"/>
      <c r="S258" s="241"/>
      <c r="T258" s="241"/>
      <c r="U258" s="241"/>
      <c r="V258" s="241"/>
    </row>
    <row r="259" spans="1:22" s="38" customFormat="1">
      <c r="A259" s="242"/>
      <c r="B259" s="243"/>
      <c r="C259" s="244"/>
      <c r="D259" s="247"/>
      <c r="E259" s="242"/>
      <c r="F259" s="242"/>
      <c r="G259" s="246"/>
      <c r="H259" s="241"/>
      <c r="I259" s="241"/>
      <c r="J259" s="241"/>
      <c r="K259" s="241"/>
      <c r="L259" s="241"/>
      <c r="M259" s="241"/>
      <c r="N259" s="241"/>
      <c r="O259" s="241"/>
      <c r="P259" s="241"/>
      <c r="Q259" s="241"/>
      <c r="R259" s="241"/>
      <c r="S259" s="241"/>
      <c r="T259" s="241"/>
      <c r="U259" s="241"/>
      <c r="V259" s="241"/>
    </row>
    <row r="260" spans="1:22" s="38" customFormat="1">
      <c r="A260" s="242"/>
      <c r="B260" s="243"/>
      <c r="C260" s="244"/>
      <c r="D260" s="247"/>
      <c r="E260" s="242"/>
      <c r="F260" s="242"/>
      <c r="G260" s="246"/>
      <c r="H260" s="241"/>
      <c r="I260" s="241"/>
      <c r="J260" s="241"/>
      <c r="K260" s="241"/>
      <c r="L260" s="241"/>
      <c r="M260" s="241"/>
      <c r="N260" s="241"/>
      <c r="O260" s="241"/>
      <c r="P260" s="241"/>
      <c r="Q260" s="241"/>
      <c r="R260" s="241"/>
      <c r="S260" s="241"/>
      <c r="T260" s="241"/>
      <c r="U260" s="241"/>
      <c r="V260" s="241"/>
    </row>
    <row r="261" spans="1:22" s="38" customFormat="1">
      <c r="A261" s="242"/>
      <c r="B261" s="243"/>
      <c r="C261" s="244"/>
      <c r="D261" s="247"/>
      <c r="E261" s="242"/>
      <c r="F261" s="242"/>
      <c r="G261" s="246"/>
      <c r="H261" s="241"/>
      <c r="I261" s="241"/>
      <c r="J261" s="241"/>
      <c r="K261" s="241"/>
      <c r="L261" s="241"/>
      <c r="M261" s="241"/>
      <c r="N261" s="241"/>
      <c r="O261" s="241"/>
      <c r="P261" s="241"/>
      <c r="Q261" s="241"/>
      <c r="R261" s="241"/>
      <c r="S261" s="241"/>
      <c r="T261" s="241"/>
      <c r="U261" s="241"/>
      <c r="V261" s="241"/>
    </row>
    <row r="262" spans="1:22" s="38" customFormat="1">
      <c r="A262" s="242"/>
      <c r="B262" s="243"/>
      <c r="C262" s="244"/>
      <c r="D262" s="247"/>
      <c r="E262" s="242"/>
      <c r="F262" s="242"/>
      <c r="G262" s="246"/>
      <c r="H262" s="241"/>
      <c r="I262" s="241"/>
      <c r="J262" s="241"/>
      <c r="K262" s="241"/>
      <c r="L262" s="241"/>
      <c r="M262" s="241"/>
      <c r="N262" s="241"/>
      <c r="O262" s="241"/>
      <c r="P262" s="241"/>
      <c r="Q262" s="241"/>
      <c r="R262" s="241"/>
      <c r="S262" s="241"/>
      <c r="T262" s="241"/>
      <c r="U262" s="241"/>
      <c r="V262" s="241"/>
    </row>
    <row r="263" spans="1:22" s="38" customFormat="1">
      <c r="A263" s="242"/>
      <c r="B263" s="243"/>
      <c r="C263" s="244"/>
      <c r="D263" s="247"/>
      <c r="E263" s="242"/>
      <c r="F263" s="242"/>
      <c r="G263" s="246"/>
      <c r="H263" s="241"/>
      <c r="I263" s="241"/>
      <c r="J263" s="241"/>
      <c r="K263" s="241"/>
      <c r="L263" s="241"/>
      <c r="M263" s="241"/>
      <c r="N263" s="241"/>
      <c r="O263" s="241"/>
      <c r="P263" s="241"/>
      <c r="Q263" s="241"/>
      <c r="R263" s="241"/>
      <c r="S263" s="241"/>
      <c r="T263" s="241"/>
      <c r="U263" s="241"/>
      <c r="V263" s="241"/>
    </row>
    <row r="264" spans="1:22" s="38" customFormat="1">
      <c r="A264" s="242"/>
      <c r="B264" s="243"/>
      <c r="C264" s="244"/>
      <c r="D264" s="247"/>
      <c r="E264" s="242"/>
      <c r="F264" s="242"/>
      <c r="G264" s="246"/>
      <c r="H264" s="241"/>
      <c r="I264" s="241"/>
      <c r="J264" s="241"/>
      <c r="K264" s="241"/>
      <c r="L264" s="241"/>
      <c r="M264" s="241"/>
      <c r="N264" s="241"/>
      <c r="O264" s="241"/>
      <c r="P264" s="241"/>
      <c r="Q264" s="241"/>
      <c r="R264" s="241"/>
      <c r="S264" s="241"/>
      <c r="T264" s="241"/>
      <c r="U264" s="241"/>
      <c r="V264" s="241"/>
    </row>
    <row r="265" spans="1:22" s="38" customFormat="1">
      <c r="A265" s="242"/>
      <c r="B265" s="243"/>
      <c r="C265" s="244"/>
      <c r="D265" s="247"/>
      <c r="E265" s="242"/>
      <c r="F265" s="242"/>
      <c r="G265" s="246"/>
      <c r="H265" s="241"/>
      <c r="I265" s="241"/>
      <c r="J265" s="241"/>
      <c r="K265" s="241"/>
      <c r="L265" s="241"/>
      <c r="M265" s="241"/>
      <c r="N265" s="241"/>
      <c r="O265" s="241"/>
      <c r="P265" s="241"/>
      <c r="Q265" s="241"/>
      <c r="R265" s="241"/>
      <c r="S265" s="241"/>
      <c r="T265" s="241"/>
      <c r="U265" s="241"/>
      <c r="V265" s="241"/>
    </row>
    <row r="266" spans="1:22" s="38" customFormat="1">
      <c r="A266" s="242"/>
      <c r="B266" s="243"/>
      <c r="C266" s="244"/>
      <c r="D266" s="247"/>
      <c r="E266" s="242"/>
      <c r="F266" s="242"/>
      <c r="G266" s="246"/>
      <c r="H266" s="241"/>
      <c r="I266" s="241"/>
      <c r="J266" s="241"/>
      <c r="K266" s="241"/>
      <c r="L266" s="241"/>
      <c r="M266" s="241"/>
      <c r="N266" s="241"/>
      <c r="O266" s="241"/>
      <c r="P266" s="241"/>
      <c r="Q266" s="241"/>
      <c r="R266" s="241"/>
      <c r="S266" s="241"/>
      <c r="T266" s="241"/>
      <c r="U266" s="241"/>
      <c r="V266" s="241"/>
    </row>
    <row r="267" spans="1:22" s="38" customFormat="1">
      <c r="A267" s="242"/>
      <c r="B267" s="243"/>
      <c r="C267" s="244"/>
      <c r="D267" s="247"/>
      <c r="E267" s="242"/>
      <c r="F267" s="242"/>
      <c r="G267" s="246"/>
      <c r="H267" s="241"/>
      <c r="I267" s="241"/>
      <c r="J267" s="241"/>
      <c r="K267" s="241"/>
      <c r="L267" s="241"/>
      <c r="M267" s="241"/>
      <c r="N267" s="241"/>
      <c r="O267" s="241"/>
      <c r="P267" s="241"/>
      <c r="Q267" s="241"/>
      <c r="R267" s="241"/>
      <c r="S267" s="241"/>
      <c r="T267" s="241"/>
      <c r="U267" s="241"/>
      <c r="V267" s="241"/>
    </row>
    <row r="268" spans="1:22" s="38" customFormat="1">
      <c r="A268" s="242"/>
      <c r="B268" s="243"/>
      <c r="C268" s="244"/>
      <c r="D268" s="247"/>
      <c r="E268" s="242"/>
      <c r="F268" s="242"/>
      <c r="G268" s="246"/>
      <c r="H268" s="241"/>
      <c r="I268" s="241"/>
      <c r="J268" s="241"/>
      <c r="K268" s="241"/>
      <c r="L268" s="241"/>
      <c r="M268" s="241"/>
      <c r="N268" s="241"/>
      <c r="O268" s="241"/>
      <c r="P268" s="241"/>
      <c r="Q268" s="241"/>
      <c r="R268" s="241"/>
      <c r="S268" s="241"/>
      <c r="T268" s="241"/>
      <c r="U268" s="241"/>
      <c r="V268" s="241"/>
    </row>
    <row r="269" spans="1:22" s="38" customFormat="1">
      <c r="A269" s="242"/>
      <c r="B269" s="243"/>
      <c r="C269" s="244"/>
      <c r="D269" s="247"/>
      <c r="E269" s="242"/>
      <c r="F269" s="242"/>
      <c r="G269" s="246"/>
      <c r="H269" s="241"/>
      <c r="I269" s="241"/>
      <c r="J269" s="241"/>
      <c r="K269" s="241"/>
      <c r="L269" s="241"/>
      <c r="M269" s="241"/>
      <c r="N269" s="241"/>
      <c r="O269" s="241"/>
      <c r="P269" s="241"/>
      <c r="Q269" s="241"/>
      <c r="R269" s="241"/>
      <c r="S269" s="241"/>
      <c r="T269" s="241"/>
      <c r="U269" s="241"/>
      <c r="V269" s="241"/>
    </row>
    <row r="270" spans="1:22" s="38" customFormat="1">
      <c r="A270" s="242"/>
      <c r="B270" s="243"/>
      <c r="C270" s="244"/>
      <c r="D270" s="247"/>
      <c r="E270" s="242"/>
      <c r="F270" s="242"/>
      <c r="G270" s="246"/>
      <c r="H270" s="241"/>
      <c r="I270" s="241"/>
      <c r="J270" s="241"/>
      <c r="K270" s="241"/>
      <c r="L270" s="241"/>
      <c r="M270" s="241"/>
      <c r="N270" s="241"/>
      <c r="O270" s="241"/>
      <c r="P270" s="241"/>
      <c r="Q270" s="241"/>
      <c r="R270" s="241"/>
      <c r="S270" s="241"/>
      <c r="T270" s="241"/>
      <c r="U270" s="241"/>
      <c r="V270" s="241"/>
    </row>
    <row r="271" spans="1:22" s="38" customFormat="1">
      <c r="A271" s="242"/>
      <c r="B271" s="243"/>
      <c r="C271" s="244"/>
      <c r="D271" s="247"/>
      <c r="E271" s="242"/>
      <c r="F271" s="242"/>
      <c r="G271" s="246"/>
      <c r="H271" s="241"/>
      <c r="I271" s="241"/>
      <c r="J271" s="241"/>
      <c r="K271" s="241"/>
      <c r="L271" s="241"/>
      <c r="M271" s="241"/>
      <c r="N271" s="241"/>
      <c r="O271" s="241"/>
      <c r="P271" s="241"/>
      <c r="Q271" s="241"/>
      <c r="R271" s="241"/>
      <c r="S271" s="241"/>
      <c r="T271" s="241"/>
      <c r="U271" s="241"/>
      <c r="V271" s="241"/>
    </row>
    <row r="272" spans="1:22" s="38" customFormat="1">
      <c r="A272" s="242"/>
      <c r="B272" s="243"/>
      <c r="C272" s="244"/>
      <c r="D272" s="247"/>
      <c r="E272" s="242"/>
      <c r="F272" s="242"/>
      <c r="G272" s="246"/>
      <c r="H272" s="241"/>
      <c r="I272" s="241"/>
      <c r="J272" s="241"/>
      <c r="K272" s="241"/>
      <c r="L272" s="241"/>
      <c r="M272" s="241"/>
      <c r="N272" s="241"/>
      <c r="O272" s="241"/>
      <c r="P272" s="241"/>
      <c r="Q272" s="241"/>
      <c r="R272" s="241"/>
      <c r="S272" s="241"/>
      <c r="T272" s="241"/>
      <c r="U272" s="241"/>
      <c r="V272" s="241"/>
    </row>
    <row r="273" spans="1:22" s="38" customFormat="1">
      <c r="A273" s="242"/>
      <c r="B273" s="243"/>
      <c r="C273" s="244"/>
      <c r="D273" s="247"/>
      <c r="E273" s="242"/>
      <c r="F273" s="242"/>
      <c r="G273" s="246"/>
      <c r="H273" s="241"/>
      <c r="I273" s="241"/>
      <c r="J273" s="241"/>
      <c r="K273" s="241"/>
      <c r="L273" s="241"/>
      <c r="M273" s="241"/>
      <c r="N273" s="241"/>
      <c r="O273" s="241"/>
      <c r="P273" s="241"/>
      <c r="Q273" s="241"/>
      <c r="R273" s="241"/>
      <c r="S273" s="241"/>
      <c r="T273" s="241"/>
      <c r="U273" s="241"/>
      <c r="V273" s="241"/>
    </row>
    <row r="274" spans="1:22" s="38" customFormat="1">
      <c r="A274" s="242"/>
      <c r="B274" s="243"/>
      <c r="C274" s="244"/>
      <c r="D274" s="247"/>
      <c r="E274" s="242"/>
      <c r="F274" s="242"/>
      <c r="G274" s="246"/>
      <c r="H274" s="241"/>
      <c r="I274" s="241"/>
      <c r="J274" s="241"/>
      <c r="K274" s="241"/>
      <c r="L274" s="241"/>
      <c r="M274" s="241"/>
      <c r="N274" s="241"/>
      <c r="O274" s="241"/>
      <c r="P274" s="241"/>
      <c r="Q274" s="241"/>
      <c r="R274" s="241"/>
      <c r="S274" s="241"/>
      <c r="T274" s="241"/>
      <c r="U274" s="241"/>
      <c r="V274" s="241"/>
    </row>
    <row r="275" spans="1:22" s="38" customFormat="1">
      <c r="A275" s="242"/>
      <c r="B275" s="243"/>
      <c r="C275" s="244"/>
      <c r="D275" s="247"/>
      <c r="E275" s="242"/>
      <c r="F275" s="242"/>
      <c r="G275" s="246"/>
      <c r="H275" s="241"/>
      <c r="I275" s="241"/>
      <c r="J275" s="241"/>
      <c r="K275" s="241"/>
      <c r="L275" s="241"/>
      <c r="M275" s="241"/>
      <c r="N275" s="241"/>
      <c r="O275" s="241"/>
      <c r="P275" s="241"/>
      <c r="Q275" s="241"/>
      <c r="R275" s="241"/>
      <c r="S275" s="241"/>
      <c r="T275" s="241"/>
      <c r="U275" s="241"/>
      <c r="V275" s="241"/>
    </row>
    <row r="276" spans="1:22" s="38" customFormat="1">
      <c r="A276" s="242"/>
      <c r="B276" s="243"/>
      <c r="C276" s="244"/>
      <c r="D276" s="247"/>
      <c r="E276" s="242"/>
      <c r="F276" s="242"/>
      <c r="G276" s="246"/>
      <c r="H276" s="241"/>
      <c r="I276" s="241"/>
      <c r="J276" s="241"/>
      <c r="K276" s="241"/>
      <c r="L276" s="241"/>
      <c r="M276" s="241"/>
      <c r="N276" s="241"/>
      <c r="O276" s="241"/>
      <c r="P276" s="241"/>
      <c r="Q276" s="241"/>
      <c r="R276" s="241"/>
      <c r="S276" s="241"/>
      <c r="T276" s="241"/>
      <c r="U276" s="241"/>
      <c r="V276" s="241"/>
    </row>
    <row r="277" spans="1:22" s="38" customFormat="1">
      <c r="A277" s="242"/>
      <c r="B277" s="243"/>
      <c r="C277" s="244"/>
      <c r="D277" s="247"/>
      <c r="E277" s="242"/>
      <c r="F277" s="242"/>
      <c r="G277" s="246"/>
      <c r="H277" s="241"/>
      <c r="I277" s="241"/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  <c r="T277" s="241"/>
      <c r="U277" s="241"/>
      <c r="V277" s="241"/>
    </row>
    <row r="278" spans="1:22" s="38" customFormat="1">
      <c r="A278" s="242"/>
      <c r="B278" s="243"/>
      <c r="C278" s="244"/>
      <c r="D278" s="247"/>
      <c r="E278" s="242"/>
      <c r="F278" s="242"/>
      <c r="G278" s="246"/>
      <c r="H278" s="241"/>
      <c r="I278" s="241"/>
      <c r="J278" s="241"/>
      <c r="K278" s="241"/>
      <c r="L278" s="241"/>
      <c r="M278" s="241"/>
      <c r="N278" s="241"/>
      <c r="O278" s="241"/>
      <c r="P278" s="241"/>
      <c r="Q278" s="241"/>
      <c r="R278" s="241"/>
      <c r="S278" s="241"/>
      <c r="T278" s="241"/>
      <c r="U278" s="241"/>
      <c r="V278" s="241"/>
    </row>
    <row r="279" spans="1:22" s="38" customFormat="1">
      <c r="A279" s="242"/>
      <c r="B279" s="243"/>
      <c r="C279" s="244"/>
      <c r="D279" s="247"/>
      <c r="E279" s="242"/>
      <c r="F279" s="242"/>
      <c r="G279" s="246"/>
      <c r="H279" s="241"/>
      <c r="I279" s="241"/>
      <c r="J279" s="241"/>
      <c r="K279" s="241"/>
      <c r="L279" s="241"/>
      <c r="M279" s="241"/>
      <c r="N279" s="241"/>
      <c r="O279" s="241"/>
      <c r="P279" s="241"/>
      <c r="Q279" s="241"/>
      <c r="R279" s="241"/>
      <c r="S279" s="241"/>
      <c r="T279" s="241"/>
      <c r="U279" s="241"/>
      <c r="V279" s="241"/>
    </row>
    <row r="280" spans="1:22" s="38" customFormat="1">
      <c r="A280" s="242"/>
      <c r="B280" s="243"/>
      <c r="C280" s="244"/>
      <c r="D280" s="247"/>
      <c r="E280" s="242"/>
      <c r="F280" s="242"/>
      <c r="G280" s="246"/>
      <c r="H280" s="241"/>
      <c r="I280" s="241"/>
      <c r="J280" s="241"/>
      <c r="K280" s="241"/>
      <c r="L280" s="241"/>
      <c r="M280" s="241"/>
      <c r="N280" s="241"/>
      <c r="O280" s="241"/>
      <c r="P280" s="241"/>
      <c r="Q280" s="241"/>
      <c r="R280" s="241"/>
      <c r="S280" s="241"/>
      <c r="T280" s="241"/>
      <c r="U280" s="241"/>
      <c r="V280" s="241"/>
    </row>
    <row r="281" spans="1:22" s="38" customFormat="1">
      <c r="A281" s="242"/>
      <c r="B281" s="243"/>
      <c r="C281" s="244"/>
      <c r="D281" s="247"/>
      <c r="E281" s="242"/>
      <c r="F281" s="242"/>
      <c r="G281" s="246"/>
      <c r="H281" s="241"/>
      <c r="I281" s="241"/>
      <c r="J281" s="241"/>
      <c r="K281" s="241"/>
      <c r="L281" s="241"/>
      <c r="M281" s="241"/>
      <c r="N281" s="241"/>
      <c r="O281" s="241"/>
      <c r="P281" s="241"/>
      <c r="Q281" s="241"/>
      <c r="R281" s="241"/>
      <c r="S281" s="241"/>
      <c r="T281" s="241"/>
      <c r="U281" s="241"/>
      <c r="V281" s="241"/>
    </row>
    <row r="282" spans="1:22" s="38" customFormat="1">
      <c r="A282" s="242"/>
      <c r="B282" s="243"/>
      <c r="C282" s="244"/>
      <c r="D282" s="247"/>
      <c r="E282" s="242"/>
      <c r="F282" s="242"/>
      <c r="G282" s="246"/>
      <c r="H282" s="241"/>
      <c r="I282" s="241"/>
      <c r="J282" s="241"/>
      <c r="K282" s="241"/>
      <c r="L282" s="241"/>
      <c r="M282" s="241"/>
      <c r="N282" s="241"/>
      <c r="O282" s="241"/>
      <c r="P282" s="241"/>
      <c r="Q282" s="241"/>
      <c r="R282" s="241"/>
      <c r="S282" s="241"/>
      <c r="T282" s="241"/>
      <c r="U282" s="241"/>
      <c r="V282" s="241"/>
    </row>
    <row r="283" spans="1:22" s="38" customFormat="1">
      <c r="A283" s="242"/>
      <c r="B283" s="243"/>
      <c r="C283" s="244"/>
      <c r="D283" s="247"/>
      <c r="E283" s="242"/>
      <c r="F283" s="242"/>
      <c r="G283" s="246"/>
      <c r="H283" s="241"/>
      <c r="I283" s="241"/>
      <c r="J283" s="241"/>
      <c r="K283" s="241"/>
      <c r="L283" s="241"/>
      <c r="M283" s="241"/>
      <c r="N283" s="241"/>
      <c r="O283" s="241"/>
      <c r="P283" s="241"/>
      <c r="Q283" s="241"/>
      <c r="R283" s="241"/>
      <c r="S283" s="241"/>
      <c r="T283" s="241"/>
      <c r="U283" s="241"/>
      <c r="V283" s="241"/>
    </row>
    <row r="284" spans="1:22" s="38" customFormat="1">
      <c r="A284" s="242"/>
      <c r="B284" s="243"/>
      <c r="C284" s="244"/>
      <c r="D284" s="247"/>
      <c r="E284" s="242"/>
      <c r="F284" s="242"/>
      <c r="G284" s="246"/>
      <c r="H284" s="241"/>
      <c r="I284" s="241"/>
      <c r="J284" s="241"/>
      <c r="K284" s="241"/>
      <c r="L284" s="241"/>
      <c r="M284" s="241"/>
      <c r="N284" s="241"/>
      <c r="O284" s="241"/>
      <c r="P284" s="241"/>
      <c r="Q284" s="241"/>
      <c r="R284" s="241"/>
      <c r="S284" s="241"/>
      <c r="T284" s="241"/>
      <c r="U284" s="241"/>
      <c r="V284" s="241"/>
    </row>
    <row r="285" spans="1:22" s="38" customFormat="1">
      <c r="A285" s="242"/>
      <c r="B285" s="243"/>
      <c r="C285" s="244"/>
      <c r="D285" s="247"/>
      <c r="E285" s="242"/>
      <c r="F285" s="242"/>
      <c r="G285" s="246"/>
      <c r="H285" s="241"/>
      <c r="I285" s="241"/>
      <c r="J285" s="241"/>
      <c r="K285" s="241"/>
      <c r="L285" s="241"/>
      <c r="M285" s="241"/>
      <c r="N285" s="241"/>
      <c r="O285" s="241"/>
      <c r="P285" s="241"/>
      <c r="Q285" s="241"/>
      <c r="R285" s="241"/>
      <c r="S285" s="241"/>
      <c r="T285" s="241"/>
      <c r="U285" s="241"/>
      <c r="V285" s="241"/>
    </row>
    <row r="286" spans="1:22" s="38" customFormat="1">
      <c r="A286" s="242"/>
      <c r="B286" s="243"/>
      <c r="C286" s="244"/>
      <c r="D286" s="247"/>
      <c r="E286" s="242"/>
      <c r="F286" s="242"/>
      <c r="G286" s="246"/>
      <c r="H286" s="241"/>
      <c r="I286" s="241"/>
      <c r="J286" s="241"/>
      <c r="K286" s="241"/>
      <c r="L286" s="241"/>
      <c r="M286" s="241"/>
      <c r="N286" s="241"/>
      <c r="O286" s="241"/>
      <c r="P286" s="241"/>
      <c r="Q286" s="241"/>
      <c r="R286" s="241"/>
      <c r="S286" s="241"/>
      <c r="T286" s="241"/>
      <c r="U286" s="241"/>
      <c r="V286" s="241"/>
    </row>
    <row r="287" spans="1:22" s="38" customFormat="1">
      <c r="A287" s="242"/>
      <c r="B287" s="243"/>
      <c r="C287" s="244"/>
      <c r="D287" s="247"/>
      <c r="E287" s="242"/>
      <c r="F287" s="242"/>
      <c r="G287" s="246"/>
      <c r="H287" s="241"/>
      <c r="I287" s="241"/>
      <c r="J287" s="241"/>
      <c r="K287" s="241"/>
      <c r="L287" s="241"/>
      <c r="M287" s="241"/>
      <c r="N287" s="241"/>
      <c r="O287" s="241"/>
      <c r="P287" s="241"/>
      <c r="Q287" s="241"/>
      <c r="R287" s="241"/>
      <c r="S287" s="241"/>
      <c r="T287" s="241"/>
      <c r="U287" s="241"/>
      <c r="V287" s="241"/>
    </row>
    <row r="288" spans="1:22" s="38" customFormat="1">
      <c r="A288" s="242"/>
      <c r="B288" s="243"/>
      <c r="C288" s="244"/>
      <c r="D288" s="247"/>
      <c r="E288" s="242"/>
      <c r="F288" s="242"/>
      <c r="G288" s="246"/>
      <c r="H288" s="241"/>
      <c r="I288" s="241"/>
      <c r="J288" s="241"/>
      <c r="K288" s="241"/>
      <c r="L288" s="241"/>
      <c r="M288" s="241"/>
      <c r="N288" s="241"/>
      <c r="O288" s="241"/>
      <c r="P288" s="241"/>
      <c r="Q288" s="241"/>
      <c r="R288" s="241"/>
      <c r="S288" s="241"/>
      <c r="T288" s="241"/>
      <c r="U288" s="241"/>
      <c r="V288" s="241"/>
    </row>
    <row r="289" spans="1:22" s="38" customFormat="1">
      <c r="A289" s="242"/>
      <c r="B289" s="243"/>
      <c r="C289" s="244"/>
      <c r="D289" s="247"/>
      <c r="E289" s="242"/>
      <c r="F289" s="242"/>
      <c r="G289" s="246"/>
      <c r="H289" s="241"/>
      <c r="I289" s="241"/>
      <c r="J289" s="241"/>
      <c r="K289" s="241"/>
      <c r="L289" s="241"/>
      <c r="M289" s="241"/>
      <c r="N289" s="241"/>
      <c r="O289" s="241"/>
      <c r="P289" s="241"/>
      <c r="Q289" s="241"/>
      <c r="R289" s="241"/>
      <c r="S289" s="241"/>
      <c r="T289" s="241"/>
      <c r="U289" s="241"/>
      <c r="V289" s="241"/>
    </row>
    <row r="290" spans="1:22" s="38" customFormat="1">
      <c r="A290" s="242"/>
      <c r="B290" s="243"/>
      <c r="C290" s="244"/>
      <c r="D290" s="247"/>
      <c r="E290" s="242"/>
      <c r="F290" s="242"/>
      <c r="G290" s="246"/>
      <c r="H290" s="241"/>
      <c r="I290" s="241"/>
      <c r="J290" s="241"/>
      <c r="K290" s="241"/>
      <c r="L290" s="241"/>
      <c r="M290" s="241"/>
      <c r="N290" s="241"/>
      <c r="O290" s="241"/>
      <c r="P290" s="241"/>
      <c r="Q290" s="241"/>
      <c r="R290" s="241"/>
      <c r="S290" s="241"/>
      <c r="T290" s="241"/>
      <c r="U290" s="241"/>
      <c r="V290" s="241"/>
    </row>
    <row r="291" spans="1:22" s="38" customFormat="1">
      <c r="A291" s="242"/>
      <c r="B291" s="243"/>
      <c r="C291" s="244"/>
      <c r="D291" s="247"/>
      <c r="E291" s="242"/>
      <c r="F291" s="242"/>
      <c r="G291" s="246"/>
      <c r="H291" s="241"/>
      <c r="I291" s="241"/>
      <c r="J291" s="241"/>
      <c r="K291" s="241"/>
      <c r="L291" s="241"/>
      <c r="M291" s="241"/>
      <c r="N291" s="241"/>
      <c r="O291" s="241"/>
      <c r="P291" s="241"/>
      <c r="Q291" s="241"/>
      <c r="R291" s="241"/>
      <c r="S291" s="241"/>
      <c r="T291" s="241"/>
      <c r="U291" s="241"/>
      <c r="V291" s="241"/>
    </row>
    <row r="292" spans="1:22" s="38" customFormat="1">
      <c r="A292" s="242"/>
      <c r="B292" s="243"/>
      <c r="C292" s="244"/>
      <c r="D292" s="247"/>
      <c r="E292" s="242"/>
      <c r="F292" s="242"/>
      <c r="G292" s="246"/>
      <c r="H292" s="241"/>
      <c r="I292" s="241"/>
      <c r="J292" s="241"/>
      <c r="K292" s="241"/>
      <c r="L292" s="241"/>
      <c r="M292" s="241"/>
      <c r="N292" s="241"/>
      <c r="O292" s="241"/>
      <c r="P292" s="241"/>
      <c r="Q292" s="241"/>
      <c r="R292" s="241"/>
      <c r="S292" s="241"/>
      <c r="T292" s="241"/>
      <c r="U292" s="241"/>
      <c r="V292" s="241"/>
    </row>
    <row r="293" spans="1:22" s="38" customFormat="1">
      <c r="A293" s="242"/>
      <c r="B293" s="243"/>
      <c r="C293" s="244"/>
      <c r="D293" s="247"/>
      <c r="E293" s="242"/>
      <c r="F293" s="242"/>
      <c r="G293" s="246"/>
      <c r="H293" s="241"/>
      <c r="I293" s="241"/>
      <c r="J293" s="241"/>
      <c r="K293" s="241"/>
      <c r="L293" s="241"/>
      <c r="M293" s="241"/>
      <c r="N293" s="241"/>
      <c r="O293" s="241"/>
      <c r="P293" s="241"/>
      <c r="Q293" s="241"/>
      <c r="R293" s="241"/>
      <c r="S293" s="241"/>
      <c r="T293" s="241"/>
      <c r="U293" s="241"/>
      <c r="V293" s="241"/>
    </row>
    <row r="294" spans="1:22" s="38" customFormat="1">
      <c r="A294" s="242"/>
      <c r="B294" s="243"/>
      <c r="C294" s="244"/>
      <c r="D294" s="247"/>
      <c r="E294" s="242"/>
      <c r="F294" s="242"/>
      <c r="G294" s="246"/>
      <c r="H294" s="241"/>
      <c r="I294" s="241"/>
      <c r="J294" s="241"/>
      <c r="K294" s="241"/>
      <c r="L294" s="241"/>
      <c r="M294" s="241"/>
      <c r="N294" s="241"/>
      <c r="O294" s="241"/>
      <c r="P294" s="241"/>
      <c r="Q294" s="241"/>
      <c r="R294" s="241"/>
      <c r="S294" s="241"/>
      <c r="T294" s="241"/>
      <c r="U294" s="241"/>
      <c r="V294" s="241"/>
    </row>
    <row r="295" spans="1:22" s="38" customFormat="1">
      <c r="A295" s="242"/>
      <c r="B295" s="243"/>
      <c r="C295" s="244"/>
      <c r="D295" s="247"/>
      <c r="E295" s="242"/>
      <c r="F295" s="242"/>
      <c r="G295" s="246"/>
      <c r="H295" s="241"/>
      <c r="I295" s="241"/>
      <c r="J295" s="241"/>
      <c r="K295" s="241"/>
      <c r="L295" s="241"/>
      <c r="M295" s="241"/>
      <c r="N295" s="241"/>
      <c r="O295" s="241"/>
      <c r="P295" s="241"/>
      <c r="Q295" s="241"/>
      <c r="R295" s="241"/>
      <c r="S295" s="241"/>
      <c r="T295" s="241"/>
      <c r="U295" s="241"/>
      <c r="V295" s="241"/>
    </row>
    <row r="296" spans="1:22" s="38" customFormat="1">
      <c r="A296" s="242"/>
      <c r="B296" s="243"/>
      <c r="C296" s="244"/>
      <c r="D296" s="247"/>
      <c r="E296" s="242"/>
      <c r="F296" s="242"/>
      <c r="G296" s="246"/>
      <c r="H296" s="241"/>
      <c r="I296" s="241"/>
      <c r="J296" s="241"/>
      <c r="K296" s="241"/>
      <c r="L296" s="241"/>
      <c r="M296" s="241"/>
      <c r="N296" s="241"/>
      <c r="O296" s="241"/>
      <c r="P296" s="241"/>
      <c r="Q296" s="241"/>
      <c r="R296" s="241"/>
      <c r="S296" s="241"/>
      <c r="T296" s="241"/>
      <c r="U296" s="241"/>
      <c r="V296" s="241"/>
    </row>
    <row r="297" spans="1:22" s="38" customFormat="1">
      <c r="A297" s="242"/>
      <c r="B297" s="243"/>
      <c r="C297" s="244"/>
      <c r="D297" s="247"/>
      <c r="E297" s="242"/>
      <c r="F297" s="242"/>
      <c r="G297" s="246"/>
      <c r="H297" s="241"/>
      <c r="I297" s="241"/>
      <c r="J297" s="241"/>
      <c r="K297" s="241"/>
      <c r="L297" s="241"/>
      <c r="M297" s="241"/>
      <c r="N297" s="241"/>
      <c r="O297" s="241"/>
      <c r="P297" s="241"/>
      <c r="Q297" s="241"/>
      <c r="R297" s="241"/>
      <c r="S297" s="241"/>
      <c r="T297" s="241"/>
      <c r="U297" s="241"/>
      <c r="V297" s="241"/>
    </row>
    <row r="298" spans="1:22" s="38" customFormat="1">
      <c r="A298" s="242"/>
      <c r="B298" s="243"/>
      <c r="C298" s="244"/>
      <c r="D298" s="247"/>
      <c r="E298" s="242"/>
      <c r="F298" s="242"/>
      <c r="G298" s="246"/>
      <c r="H298" s="241"/>
      <c r="I298" s="241"/>
      <c r="J298" s="241"/>
      <c r="K298" s="241"/>
      <c r="L298" s="241"/>
      <c r="M298" s="241"/>
      <c r="N298" s="241"/>
      <c r="O298" s="241"/>
      <c r="P298" s="241"/>
      <c r="Q298" s="241"/>
      <c r="R298" s="241"/>
      <c r="S298" s="241"/>
      <c r="T298" s="241"/>
      <c r="U298" s="241"/>
      <c r="V298" s="241"/>
    </row>
    <row r="299" spans="1:22" s="38" customFormat="1">
      <c r="A299" s="242"/>
      <c r="B299" s="243"/>
      <c r="C299" s="244"/>
      <c r="D299" s="247"/>
      <c r="E299" s="242"/>
      <c r="F299" s="242"/>
      <c r="G299" s="246"/>
      <c r="H299" s="241"/>
      <c r="I299" s="241"/>
      <c r="J299" s="241"/>
      <c r="K299" s="241"/>
      <c r="L299" s="241"/>
      <c r="M299" s="241"/>
      <c r="N299" s="241"/>
      <c r="O299" s="241"/>
      <c r="P299" s="241"/>
      <c r="Q299" s="241"/>
      <c r="R299" s="241"/>
      <c r="S299" s="241"/>
      <c r="T299" s="241"/>
      <c r="U299" s="241"/>
      <c r="V299" s="241"/>
    </row>
    <row r="300" spans="1:22" s="38" customFormat="1">
      <c r="A300" s="242"/>
      <c r="B300" s="243"/>
      <c r="C300" s="244"/>
      <c r="D300" s="247"/>
      <c r="E300" s="242"/>
      <c r="F300" s="242"/>
      <c r="G300" s="246"/>
      <c r="H300" s="241"/>
      <c r="I300" s="241"/>
      <c r="J300" s="241"/>
      <c r="K300" s="241"/>
      <c r="L300" s="241"/>
      <c r="M300" s="241"/>
      <c r="N300" s="241"/>
      <c r="O300" s="241"/>
      <c r="P300" s="241"/>
      <c r="Q300" s="241"/>
      <c r="R300" s="241"/>
      <c r="S300" s="241"/>
      <c r="T300" s="241"/>
      <c r="U300" s="241"/>
      <c r="V300" s="241"/>
    </row>
    <row r="301" spans="1:22" s="38" customFormat="1">
      <c r="A301" s="242"/>
      <c r="B301" s="243"/>
      <c r="C301" s="244"/>
      <c r="D301" s="247"/>
      <c r="E301" s="242"/>
      <c r="F301" s="242"/>
      <c r="G301" s="246"/>
      <c r="H301" s="241"/>
      <c r="I301" s="241"/>
      <c r="J301" s="241"/>
      <c r="K301" s="241"/>
      <c r="L301" s="241"/>
      <c r="M301" s="241"/>
      <c r="N301" s="241"/>
      <c r="O301" s="241"/>
      <c r="P301" s="241"/>
      <c r="Q301" s="241"/>
      <c r="R301" s="241"/>
      <c r="S301" s="241"/>
      <c r="T301" s="241"/>
      <c r="U301" s="241"/>
      <c r="V301" s="241"/>
    </row>
    <row r="302" spans="1:22" s="38" customFormat="1">
      <c r="A302" s="242"/>
      <c r="B302" s="243"/>
      <c r="C302" s="244"/>
      <c r="D302" s="247"/>
      <c r="E302" s="242"/>
      <c r="F302" s="242"/>
      <c r="G302" s="246"/>
      <c r="H302" s="241"/>
      <c r="I302" s="241"/>
      <c r="J302" s="241"/>
      <c r="K302" s="241"/>
      <c r="L302" s="241"/>
      <c r="M302" s="241"/>
      <c r="N302" s="241"/>
      <c r="O302" s="241"/>
      <c r="P302" s="241"/>
      <c r="Q302" s="241"/>
      <c r="R302" s="241"/>
      <c r="S302" s="241"/>
      <c r="T302" s="241"/>
      <c r="U302" s="241"/>
      <c r="V302" s="241"/>
    </row>
    <row r="303" spans="1:22" s="38" customFormat="1">
      <c r="A303" s="242"/>
      <c r="B303" s="243"/>
      <c r="C303" s="244"/>
      <c r="D303" s="247"/>
      <c r="E303" s="242"/>
      <c r="F303" s="242"/>
      <c r="G303" s="246"/>
      <c r="H303" s="241"/>
      <c r="I303" s="241"/>
      <c r="J303" s="241"/>
      <c r="K303" s="241"/>
      <c r="L303" s="241"/>
      <c r="M303" s="241"/>
      <c r="N303" s="241"/>
      <c r="O303" s="241"/>
      <c r="P303" s="241"/>
      <c r="Q303" s="241"/>
      <c r="R303" s="241"/>
      <c r="S303" s="241"/>
      <c r="T303" s="241"/>
      <c r="U303" s="241"/>
      <c r="V303" s="241"/>
    </row>
    <row r="304" spans="1:22" s="38" customFormat="1">
      <c r="A304" s="242"/>
      <c r="B304" s="243"/>
      <c r="C304" s="244"/>
      <c r="D304" s="247"/>
      <c r="E304" s="242"/>
      <c r="F304" s="242"/>
      <c r="G304" s="246"/>
      <c r="H304" s="241"/>
      <c r="I304" s="241"/>
      <c r="J304" s="241"/>
      <c r="K304" s="241"/>
      <c r="L304" s="241"/>
      <c r="M304" s="241"/>
      <c r="N304" s="241"/>
      <c r="O304" s="241"/>
      <c r="P304" s="241"/>
      <c r="Q304" s="241"/>
      <c r="R304" s="241"/>
      <c r="S304" s="241"/>
      <c r="T304" s="241"/>
      <c r="U304" s="241"/>
      <c r="V304" s="241"/>
    </row>
    <row r="305" spans="1:22" s="38" customFormat="1">
      <c r="A305" s="242"/>
      <c r="B305" s="243"/>
      <c r="C305" s="244"/>
      <c r="D305" s="247"/>
      <c r="E305" s="242"/>
      <c r="F305" s="242"/>
      <c r="G305" s="246"/>
      <c r="H305" s="241"/>
      <c r="I305" s="241"/>
      <c r="J305" s="241"/>
      <c r="K305" s="241"/>
      <c r="L305" s="241"/>
      <c r="M305" s="241"/>
      <c r="N305" s="241"/>
      <c r="O305" s="241"/>
      <c r="P305" s="241"/>
      <c r="Q305" s="241"/>
      <c r="R305" s="241"/>
      <c r="S305" s="241"/>
      <c r="T305" s="241"/>
      <c r="U305" s="241"/>
      <c r="V305" s="241"/>
    </row>
    <row r="306" spans="1:22" s="38" customFormat="1">
      <c r="A306" s="242"/>
      <c r="B306" s="243"/>
      <c r="C306" s="244"/>
      <c r="D306" s="247"/>
      <c r="E306" s="242"/>
      <c r="F306" s="242"/>
      <c r="G306" s="246"/>
      <c r="H306" s="241"/>
      <c r="I306" s="241"/>
      <c r="J306" s="241"/>
      <c r="K306" s="241"/>
      <c r="L306" s="241"/>
      <c r="M306" s="241"/>
      <c r="N306" s="241"/>
      <c r="O306" s="241"/>
      <c r="P306" s="241"/>
      <c r="Q306" s="241"/>
      <c r="R306" s="241"/>
      <c r="S306" s="241"/>
      <c r="T306" s="241"/>
      <c r="U306" s="241"/>
      <c r="V306" s="241"/>
    </row>
    <row r="307" spans="1:22" s="38" customFormat="1">
      <c r="A307" s="242"/>
      <c r="B307" s="243"/>
      <c r="C307" s="244"/>
      <c r="D307" s="247"/>
      <c r="E307" s="242"/>
      <c r="F307" s="242"/>
      <c r="G307" s="246"/>
      <c r="H307" s="241"/>
      <c r="I307" s="241"/>
      <c r="J307" s="241"/>
      <c r="K307" s="241"/>
      <c r="L307" s="241"/>
      <c r="M307" s="241"/>
      <c r="N307" s="241"/>
      <c r="O307" s="241"/>
      <c r="P307" s="241"/>
      <c r="Q307" s="241"/>
      <c r="R307" s="241"/>
      <c r="S307" s="241"/>
      <c r="T307" s="241"/>
      <c r="U307" s="241"/>
      <c r="V307" s="241"/>
    </row>
    <row r="308" spans="1:22" s="38" customFormat="1">
      <c r="A308" s="242"/>
      <c r="B308" s="243"/>
      <c r="C308" s="244"/>
      <c r="D308" s="247"/>
      <c r="E308" s="242"/>
      <c r="F308" s="242"/>
      <c r="G308" s="246"/>
      <c r="H308" s="241"/>
      <c r="I308" s="241"/>
      <c r="J308" s="241"/>
      <c r="K308" s="241"/>
      <c r="L308" s="241"/>
      <c r="M308" s="241"/>
      <c r="N308" s="241"/>
      <c r="O308" s="241"/>
      <c r="P308" s="241"/>
      <c r="Q308" s="241"/>
      <c r="R308" s="241"/>
      <c r="S308" s="241"/>
      <c r="T308" s="241"/>
      <c r="U308" s="241"/>
      <c r="V308" s="241"/>
    </row>
    <row r="309" spans="1:22" s="38" customFormat="1">
      <c r="A309" s="242"/>
      <c r="B309" s="243"/>
      <c r="C309" s="244"/>
      <c r="D309" s="247"/>
      <c r="E309" s="242"/>
      <c r="F309" s="242"/>
      <c r="G309" s="246"/>
      <c r="H309" s="241"/>
      <c r="I309" s="241"/>
      <c r="J309" s="241"/>
      <c r="K309" s="241"/>
      <c r="L309" s="241"/>
      <c r="M309" s="241"/>
      <c r="N309" s="241"/>
      <c r="O309" s="241"/>
      <c r="P309" s="241"/>
      <c r="Q309" s="241"/>
      <c r="R309" s="241"/>
      <c r="S309" s="241"/>
      <c r="T309" s="241"/>
      <c r="U309" s="241"/>
      <c r="V309" s="241"/>
    </row>
    <row r="310" spans="1:22" s="38" customFormat="1">
      <c r="A310" s="242"/>
      <c r="B310" s="243"/>
      <c r="C310" s="244"/>
      <c r="D310" s="247"/>
      <c r="E310" s="242"/>
      <c r="F310" s="242"/>
      <c r="G310" s="246"/>
      <c r="H310" s="241"/>
      <c r="I310" s="241"/>
      <c r="J310" s="241"/>
      <c r="K310" s="241"/>
      <c r="L310" s="241"/>
      <c r="M310" s="241"/>
      <c r="N310" s="241"/>
      <c r="O310" s="241"/>
      <c r="P310" s="241"/>
      <c r="Q310" s="241"/>
      <c r="R310" s="241"/>
      <c r="S310" s="241"/>
      <c r="T310" s="241"/>
      <c r="U310" s="241"/>
      <c r="V310" s="241"/>
    </row>
    <row r="311" spans="1:22" s="38" customFormat="1">
      <c r="A311" s="242"/>
      <c r="B311" s="243"/>
      <c r="C311" s="244"/>
      <c r="D311" s="247"/>
      <c r="E311" s="242"/>
      <c r="F311" s="242"/>
      <c r="G311" s="246"/>
      <c r="H311" s="241"/>
      <c r="I311" s="241"/>
      <c r="J311" s="241"/>
      <c r="K311" s="241"/>
      <c r="L311" s="241"/>
      <c r="M311" s="241"/>
      <c r="N311" s="241"/>
      <c r="O311" s="241"/>
      <c r="P311" s="241"/>
      <c r="Q311" s="241"/>
      <c r="R311" s="241"/>
      <c r="S311" s="241"/>
      <c r="T311" s="241"/>
      <c r="U311" s="241"/>
      <c r="V311" s="241"/>
    </row>
    <row r="312" spans="1:22" s="38" customFormat="1">
      <c r="A312" s="242"/>
      <c r="B312" s="243"/>
      <c r="C312" s="244"/>
      <c r="D312" s="247"/>
      <c r="E312" s="242"/>
      <c r="F312" s="242"/>
      <c r="G312" s="246"/>
      <c r="H312" s="241"/>
      <c r="I312" s="241"/>
      <c r="J312" s="241"/>
      <c r="K312" s="241"/>
      <c r="L312" s="241"/>
      <c r="M312" s="241"/>
      <c r="N312" s="241"/>
      <c r="O312" s="241"/>
      <c r="P312" s="241"/>
      <c r="Q312" s="241"/>
      <c r="R312" s="241"/>
      <c r="S312" s="241"/>
      <c r="T312" s="241"/>
      <c r="U312" s="241"/>
      <c r="V312" s="241"/>
    </row>
    <row r="313" spans="1:22" s="38" customFormat="1">
      <c r="A313" s="242"/>
      <c r="B313" s="243"/>
      <c r="C313" s="244"/>
      <c r="D313" s="247"/>
      <c r="E313" s="242"/>
      <c r="F313" s="242"/>
      <c r="G313" s="246"/>
      <c r="H313" s="241"/>
      <c r="I313" s="241"/>
      <c r="J313" s="241"/>
      <c r="K313" s="241"/>
      <c r="L313" s="241"/>
      <c r="M313" s="241"/>
      <c r="N313" s="241"/>
      <c r="O313" s="241"/>
      <c r="P313" s="241"/>
      <c r="Q313" s="241"/>
      <c r="R313" s="241"/>
      <c r="S313" s="241"/>
      <c r="T313" s="241"/>
      <c r="U313" s="241"/>
      <c r="V313" s="241"/>
    </row>
    <row r="314" spans="1:22" s="38" customFormat="1">
      <c r="A314" s="242"/>
      <c r="B314" s="243"/>
      <c r="C314" s="244"/>
      <c r="D314" s="247"/>
      <c r="E314" s="242"/>
      <c r="F314" s="242"/>
      <c r="G314" s="246"/>
      <c r="H314" s="241"/>
      <c r="I314" s="241"/>
      <c r="J314" s="241"/>
      <c r="K314" s="241"/>
      <c r="L314" s="241"/>
      <c r="M314" s="241"/>
      <c r="N314" s="241"/>
      <c r="O314" s="241"/>
      <c r="P314" s="241"/>
      <c r="Q314" s="241"/>
      <c r="R314" s="241"/>
      <c r="S314" s="241"/>
      <c r="T314" s="241"/>
      <c r="U314" s="241"/>
      <c r="V314" s="241"/>
    </row>
    <row r="315" spans="1:22" s="38" customFormat="1">
      <c r="A315" s="242"/>
      <c r="B315" s="243"/>
      <c r="C315" s="244"/>
      <c r="D315" s="247"/>
      <c r="E315" s="242"/>
      <c r="F315" s="242"/>
      <c r="G315" s="246"/>
      <c r="H315" s="241"/>
      <c r="I315" s="241"/>
      <c r="J315" s="241"/>
      <c r="K315" s="241"/>
      <c r="L315" s="241"/>
      <c r="M315" s="241"/>
      <c r="N315" s="241"/>
      <c r="O315" s="241"/>
      <c r="P315" s="241"/>
      <c r="Q315" s="241"/>
      <c r="R315" s="241"/>
      <c r="S315" s="241"/>
      <c r="T315" s="241"/>
      <c r="U315" s="241"/>
      <c r="V315" s="241"/>
    </row>
    <row r="316" spans="1:22" s="38" customFormat="1">
      <c r="A316" s="242"/>
      <c r="B316" s="243"/>
      <c r="C316" s="244"/>
      <c r="D316" s="247"/>
      <c r="E316" s="242"/>
      <c r="F316" s="242"/>
      <c r="G316" s="246"/>
      <c r="H316" s="241"/>
      <c r="I316" s="241"/>
      <c r="J316" s="241"/>
      <c r="K316" s="241"/>
      <c r="L316" s="241"/>
      <c r="M316" s="241"/>
      <c r="N316" s="241"/>
      <c r="O316" s="241"/>
      <c r="P316" s="241"/>
      <c r="Q316" s="241"/>
      <c r="R316" s="241"/>
      <c r="S316" s="241"/>
      <c r="T316" s="241"/>
      <c r="U316" s="241"/>
      <c r="V316" s="241"/>
    </row>
    <row r="317" spans="1:22" s="38" customFormat="1">
      <c r="A317" s="242"/>
      <c r="B317" s="243"/>
      <c r="C317" s="244"/>
      <c r="D317" s="247"/>
      <c r="E317" s="242"/>
      <c r="F317" s="242"/>
      <c r="G317" s="246"/>
      <c r="H317" s="241"/>
      <c r="I317" s="241"/>
      <c r="J317" s="241"/>
      <c r="K317" s="241"/>
      <c r="L317" s="241"/>
      <c r="M317" s="241"/>
      <c r="N317" s="241"/>
      <c r="O317" s="241"/>
      <c r="P317" s="241"/>
      <c r="Q317" s="241"/>
      <c r="R317" s="241"/>
      <c r="S317" s="241"/>
      <c r="T317" s="241"/>
      <c r="U317" s="241"/>
      <c r="V317" s="241"/>
    </row>
    <row r="318" spans="1:22" s="38" customFormat="1">
      <c r="A318" s="242"/>
      <c r="B318" s="243"/>
      <c r="C318" s="244"/>
      <c r="D318" s="247"/>
      <c r="E318" s="242"/>
      <c r="F318" s="242"/>
      <c r="G318" s="246"/>
      <c r="H318" s="241"/>
      <c r="I318" s="241"/>
      <c r="J318" s="241"/>
      <c r="K318" s="241"/>
      <c r="L318" s="241"/>
      <c r="M318" s="241"/>
      <c r="N318" s="241"/>
      <c r="O318" s="241"/>
      <c r="P318" s="241"/>
      <c r="Q318" s="241"/>
      <c r="R318" s="241"/>
      <c r="S318" s="241"/>
      <c r="T318" s="241"/>
      <c r="U318" s="241"/>
      <c r="V318" s="241"/>
    </row>
    <row r="319" spans="1:22" s="38" customFormat="1">
      <c r="A319" s="242"/>
      <c r="B319" s="243"/>
      <c r="C319" s="244"/>
      <c r="D319" s="247"/>
      <c r="E319" s="242"/>
      <c r="F319" s="242"/>
      <c r="G319" s="246"/>
      <c r="H319" s="241"/>
      <c r="I319" s="241"/>
      <c r="J319" s="241"/>
      <c r="K319" s="241"/>
      <c r="L319" s="241"/>
      <c r="M319" s="241"/>
      <c r="N319" s="241"/>
      <c r="O319" s="241"/>
      <c r="P319" s="241"/>
      <c r="Q319" s="241"/>
      <c r="R319" s="241"/>
      <c r="S319" s="241"/>
      <c r="T319" s="241"/>
      <c r="U319" s="241"/>
      <c r="V319" s="241"/>
    </row>
    <row r="320" spans="1:22" s="38" customFormat="1">
      <c r="A320" s="242"/>
      <c r="B320" s="243"/>
      <c r="C320" s="244"/>
      <c r="D320" s="247"/>
      <c r="E320" s="242"/>
      <c r="F320" s="242"/>
      <c r="G320" s="246"/>
      <c r="H320" s="241"/>
      <c r="I320" s="241"/>
      <c r="J320" s="241"/>
      <c r="K320" s="241"/>
      <c r="L320" s="241"/>
      <c r="M320" s="241"/>
      <c r="N320" s="241"/>
      <c r="O320" s="241"/>
      <c r="P320" s="241"/>
      <c r="Q320" s="241"/>
      <c r="R320" s="241"/>
      <c r="S320" s="241"/>
      <c r="T320" s="241"/>
      <c r="U320" s="241"/>
      <c r="V320" s="241"/>
    </row>
    <row r="321" spans="1:22" s="38" customFormat="1">
      <c r="A321" s="242"/>
      <c r="B321" s="243"/>
      <c r="C321" s="244"/>
      <c r="D321" s="247"/>
      <c r="E321" s="242"/>
      <c r="F321" s="242"/>
      <c r="G321" s="246"/>
      <c r="H321" s="241"/>
      <c r="I321" s="241"/>
      <c r="J321" s="241"/>
      <c r="K321" s="241"/>
      <c r="L321" s="241"/>
      <c r="M321" s="241"/>
      <c r="N321" s="241"/>
      <c r="O321" s="241"/>
      <c r="P321" s="241"/>
      <c r="Q321" s="241"/>
      <c r="R321" s="241"/>
      <c r="S321" s="241"/>
      <c r="T321" s="241"/>
      <c r="U321" s="241"/>
      <c r="V321" s="241"/>
    </row>
    <row r="322" spans="1:22" s="38" customFormat="1">
      <c r="A322" s="242"/>
      <c r="B322" s="243"/>
      <c r="C322" s="244"/>
      <c r="D322" s="247"/>
      <c r="E322" s="242"/>
      <c r="F322" s="242"/>
      <c r="G322" s="246"/>
      <c r="H322" s="241"/>
      <c r="I322" s="241"/>
      <c r="J322" s="241"/>
      <c r="K322" s="241"/>
      <c r="L322" s="241"/>
      <c r="M322" s="241"/>
      <c r="N322" s="241"/>
      <c r="O322" s="241"/>
      <c r="P322" s="241"/>
      <c r="Q322" s="241"/>
      <c r="R322" s="241"/>
      <c r="S322" s="241"/>
      <c r="T322" s="241"/>
      <c r="U322" s="241"/>
      <c r="V322" s="241"/>
    </row>
    <row r="323" spans="1:22" s="38" customFormat="1">
      <c r="A323" s="242"/>
      <c r="B323" s="243"/>
      <c r="C323" s="244"/>
      <c r="D323" s="247"/>
      <c r="E323" s="242"/>
      <c r="F323" s="242"/>
      <c r="G323" s="246"/>
      <c r="H323" s="241"/>
      <c r="I323" s="241"/>
      <c r="J323" s="241"/>
      <c r="K323" s="241"/>
      <c r="L323" s="241"/>
      <c r="M323" s="241"/>
      <c r="N323" s="241"/>
      <c r="O323" s="241"/>
      <c r="P323" s="241"/>
      <c r="Q323" s="241"/>
      <c r="R323" s="241"/>
      <c r="S323" s="241"/>
      <c r="T323" s="241"/>
      <c r="U323" s="241"/>
      <c r="V323" s="241"/>
    </row>
    <row r="324" spans="1:22" s="38" customFormat="1">
      <c r="A324" s="242"/>
      <c r="B324" s="243"/>
      <c r="C324" s="244"/>
      <c r="D324" s="247"/>
      <c r="E324" s="242"/>
      <c r="F324" s="242"/>
      <c r="G324" s="246"/>
      <c r="H324" s="241"/>
      <c r="I324" s="241"/>
      <c r="J324" s="241"/>
      <c r="K324" s="241"/>
      <c r="L324" s="241"/>
      <c r="M324" s="241"/>
      <c r="N324" s="241"/>
      <c r="O324" s="241"/>
      <c r="P324" s="241"/>
      <c r="Q324" s="241"/>
      <c r="R324" s="241"/>
      <c r="S324" s="241"/>
      <c r="T324" s="241"/>
      <c r="U324" s="241"/>
      <c r="V324" s="241"/>
    </row>
    <row r="325" spans="1:22" s="38" customFormat="1">
      <c r="A325" s="242"/>
      <c r="B325" s="243"/>
      <c r="C325" s="244"/>
      <c r="D325" s="247"/>
      <c r="E325" s="242"/>
      <c r="F325" s="242"/>
      <c r="G325" s="246"/>
      <c r="H325" s="241"/>
      <c r="I325" s="241"/>
      <c r="J325" s="241"/>
      <c r="K325" s="241"/>
      <c r="L325" s="241"/>
      <c r="M325" s="241"/>
      <c r="N325" s="241"/>
      <c r="O325" s="241"/>
      <c r="P325" s="241"/>
      <c r="Q325" s="241"/>
      <c r="R325" s="241"/>
      <c r="S325" s="241"/>
      <c r="T325" s="241"/>
      <c r="U325" s="241"/>
      <c r="V325" s="241"/>
    </row>
    <row r="326" spans="1:22" s="38" customFormat="1">
      <c r="A326" s="242"/>
      <c r="B326" s="243"/>
      <c r="C326" s="244"/>
      <c r="D326" s="247"/>
      <c r="E326" s="242"/>
      <c r="F326" s="242"/>
      <c r="G326" s="246"/>
      <c r="H326" s="241"/>
      <c r="I326" s="241"/>
      <c r="J326" s="241"/>
      <c r="K326" s="241"/>
      <c r="L326" s="241"/>
      <c r="M326" s="241"/>
      <c r="N326" s="241"/>
      <c r="O326" s="241"/>
      <c r="P326" s="241"/>
      <c r="Q326" s="241"/>
      <c r="R326" s="241"/>
      <c r="S326" s="241"/>
      <c r="T326" s="241"/>
      <c r="U326" s="241"/>
      <c r="V326" s="241"/>
    </row>
    <row r="327" spans="1:22" s="38" customFormat="1">
      <c r="A327" s="242"/>
      <c r="B327" s="243"/>
      <c r="C327" s="244"/>
      <c r="D327" s="247"/>
      <c r="E327" s="242"/>
      <c r="F327" s="242"/>
      <c r="G327" s="246"/>
      <c r="H327" s="241"/>
      <c r="I327" s="241"/>
      <c r="J327" s="241"/>
      <c r="K327" s="241"/>
      <c r="L327" s="241"/>
      <c r="M327" s="241"/>
      <c r="N327" s="241"/>
      <c r="O327" s="241"/>
      <c r="P327" s="241"/>
      <c r="Q327" s="241"/>
      <c r="R327" s="241"/>
      <c r="S327" s="241"/>
      <c r="T327" s="241"/>
      <c r="U327" s="241"/>
      <c r="V327" s="241"/>
    </row>
    <row r="328" spans="1:22" s="38" customFormat="1">
      <c r="A328" s="242"/>
      <c r="B328" s="243"/>
      <c r="C328" s="244"/>
      <c r="D328" s="247"/>
      <c r="E328" s="242"/>
      <c r="F328" s="242"/>
      <c r="G328" s="246"/>
      <c r="H328" s="241"/>
      <c r="I328" s="241"/>
      <c r="J328" s="241"/>
      <c r="K328" s="241"/>
      <c r="L328" s="241"/>
      <c r="M328" s="241"/>
      <c r="N328" s="241"/>
      <c r="O328" s="241"/>
      <c r="P328" s="241"/>
      <c r="Q328" s="241"/>
      <c r="R328" s="241"/>
      <c r="S328" s="241"/>
      <c r="T328" s="241"/>
      <c r="U328" s="241"/>
      <c r="V328" s="241"/>
    </row>
    <row r="329" spans="1:22" s="38" customFormat="1">
      <c r="A329" s="242"/>
      <c r="B329" s="243"/>
      <c r="C329" s="244"/>
      <c r="D329" s="247"/>
      <c r="E329" s="242"/>
      <c r="F329" s="242"/>
      <c r="G329" s="246"/>
      <c r="H329" s="241"/>
      <c r="I329" s="241"/>
      <c r="J329" s="241"/>
      <c r="K329" s="241"/>
      <c r="L329" s="241"/>
      <c r="M329" s="241"/>
      <c r="N329" s="241"/>
      <c r="O329" s="241"/>
      <c r="P329" s="241"/>
      <c r="Q329" s="241"/>
      <c r="R329" s="241"/>
      <c r="S329" s="241"/>
      <c r="T329" s="241"/>
      <c r="U329" s="241"/>
      <c r="V329" s="241"/>
    </row>
    <row r="330" spans="1:22" s="38" customFormat="1">
      <c r="A330" s="242"/>
      <c r="B330" s="243"/>
      <c r="C330" s="244"/>
      <c r="D330" s="247"/>
      <c r="E330" s="242"/>
      <c r="F330" s="242"/>
      <c r="G330" s="246"/>
      <c r="H330" s="241"/>
      <c r="I330" s="241"/>
      <c r="J330" s="241"/>
      <c r="K330" s="241"/>
      <c r="L330" s="241"/>
      <c r="M330" s="241"/>
      <c r="N330" s="241"/>
      <c r="O330" s="241"/>
      <c r="P330" s="241"/>
      <c r="Q330" s="241"/>
      <c r="R330" s="241"/>
      <c r="S330" s="241"/>
      <c r="T330" s="241"/>
      <c r="U330" s="241"/>
      <c r="V330" s="241"/>
    </row>
    <row r="331" spans="1:22" s="38" customFormat="1">
      <c r="A331" s="242"/>
      <c r="B331" s="243"/>
      <c r="C331" s="244"/>
      <c r="D331" s="247"/>
      <c r="E331" s="242"/>
      <c r="F331" s="242"/>
      <c r="G331" s="246"/>
      <c r="H331" s="241"/>
      <c r="I331" s="241"/>
      <c r="J331" s="241"/>
      <c r="K331" s="241"/>
      <c r="L331" s="241"/>
      <c r="M331" s="241"/>
      <c r="N331" s="241"/>
      <c r="O331" s="241"/>
      <c r="P331" s="241"/>
      <c r="Q331" s="241"/>
      <c r="R331" s="241"/>
      <c r="S331" s="241"/>
      <c r="T331" s="241"/>
      <c r="U331" s="241"/>
      <c r="V331" s="241"/>
    </row>
    <row r="332" spans="1:22" s="38" customFormat="1">
      <c r="A332" s="242"/>
      <c r="B332" s="243"/>
      <c r="C332" s="244"/>
      <c r="D332" s="247"/>
      <c r="E332" s="242"/>
      <c r="F332" s="242"/>
      <c r="G332" s="246"/>
      <c r="H332" s="241"/>
      <c r="I332" s="241"/>
      <c r="J332" s="241"/>
      <c r="K332" s="241"/>
      <c r="L332" s="241"/>
      <c r="M332" s="241"/>
      <c r="N332" s="241"/>
      <c r="O332" s="241"/>
      <c r="P332" s="241"/>
      <c r="Q332" s="241"/>
      <c r="R332" s="241"/>
      <c r="S332" s="241"/>
      <c r="T332" s="241"/>
      <c r="U332" s="241"/>
      <c r="V332" s="241"/>
    </row>
    <row r="333" spans="1:22" s="38" customFormat="1">
      <c r="A333" s="242"/>
      <c r="B333" s="243"/>
      <c r="C333" s="244"/>
      <c r="D333" s="247"/>
      <c r="E333" s="242"/>
      <c r="F333" s="242"/>
      <c r="G333" s="246"/>
      <c r="H333" s="241"/>
      <c r="I333" s="241"/>
      <c r="J333" s="241"/>
      <c r="K333" s="241"/>
      <c r="L333" s="241"/>
      <c r="M333" s="241"/>
      <c r="N333" s="241"/>
      <c r="O333" s="241"/>
      <c r="P333" s="241"/>
      <c r="Q333" s="241"/>
      <c r="R333" s="241"/>
      <c r="S333" s="241"/>
      <c r="T333" s="241"/>
      <c r="U333" s="241"/>
      <c r="V333" s="241"/>
    </row>
    <row r="334" spans="1:22" s="38" customFormat="1">
      <c r="A334" s="242"/>
      <c r="B334" s="243"/>
      <c r="C334" s="244"/>
      <c r="D334" s="247"/>
      <c r="E334" s="242"/>
      <c r="F334" s="242"/>
      <c r="G334" s="246"/>
      <c r="H334" s="241"/>
      <c r="I334" s="241"/>
      <c r="J334" s="241"/>
      <c r="K334" s="241"/>
      <c r="L334" s="241"/>
      <c r="M334" s="241"/>
      <c r="N334" s="241"/>
      <c r="O334" s="241"/>
      <c r="P334" s="241"/>
      <c r="Q334" s="241"/>
      <c r="R334" s="241"/>
      <c r="S334" s="241"/>
      <c r="T334" s="241"/>
      <c r="U334" s="241"/>
      <c r="V334" s="241"/>
    </row>
    <row r="335" spans="1:22" s="38" customFormat="1">
      <c r="A335" s="242"/>
      <c r="B335" s="243"/>
      <c r="C335" s="244"/>
      <c r="D335" s="247"/>
      <c r="E335" s="242"/>
      <c r="F335" s="242"/>
      <c r="G335" s="246"/>
      <c r="H335" s="241"/>
      <c r="I335" s="241"/>
      <c r="J335" s="241"/>
      <c r="K335" s="241"/>
      <c r="L335" s="241"/>
      <c r="M335" s="241"/>
      <c r="N335" s="241"/>
      <c r="O335" s="241"/>
      <c r="P335" s="241"/>
      <c r="Q335" s="241"/>
      <c r="R335" s="241"/>
      <c r="S335" s="241"/>
      <c r="T335" s="241"/>
      <c r="U335" s="241"/>
      <c r="V335" s="241"/>
    </row>
    <row r="336" spans="1:22" s="38" customFormat="1">
      <c r="A336" s="242"/>
      <c r="B336" s="243"/>
      <c r="C336" s="244"/>
      <c r="D336" s="247"/>
      <c r="E336" s="242"/>
      <c r="F336" s="242"/>
      <c r="G336" s="246"/>
      <c r="H336" s="241"/>
      <c r="I336" s="241"/>
      <c r="J336" s="241"/>
      <c r="K336" s="241"/>
      <c r="L336" s="241"/>
      <c r="M336" s="241"/>
      <c r="N336" s="241"/>
      <c r="O336" s="241"/>
      <c r="P336" s="241"/>
      <c r="Q336" s="241"/>
      <c r="R336" s="241"/>
      <c r="S336" s="241"/>
      <c r="T336" s="241"/>
      <c r="U336" s="241"/>
      <c r="V336" s="241"/>
    </row>
    <row r="337" spans="1:22" s="38" customFormat="1">
      <c r="A337" s="242"/>
      <c r="B337" s="243"/>
      <c r="C337" s="244"/>
      <c r="D337" s="247"/>
      <c r="E337" s="242"/>
      <c r="F337" s="242"/>
      <c r="G337" s="246"/>
      <c r="H337" s="241"/>
      <c r="I337" s="241"/>
      <c r="J337" s="241"/>
      <c r="K337" s="241"/>
      <c r="L337" s="241"/>
      <c r="M337" s="241"/>
      <c r="N337" s="241"/>
      <c r="O337" s="241"/>
      <c r="P337" s="241"/>
      <c r="Q337" s="241"/>
      <c r="R337" s="241"/>
      <c r="S337" s="241"/>
      <c r="T337" s="241"/>
      <c r="U337" s="241"/>
      <c r="V337" s="241"/>
    </row>
    <row r="338" spans="1:22" s="38" customFormat="1">
      <c r="A338" s="242"/>
      <c r="B338" s="243"/>
      <c r="C338" s="244"/>
      <c r="D338" s="247"/>
      <c r="E338" s="242"/>
      <c r="F338" s="242"/>
      <c r="G338" s="246"/>
      <c r="H338" s="241"/>
      <c r="I338" s="241"/>
      <c r="J338" s="241"/>
      <c r="K338" s="241"/>
      <c r="L338" s="241"/>
      <c r="M338" s="241"/>
      <c r="N338" s="241"/>
      <c r="O338" s="241"/>
      <c r="P338" s="241"/>
      <c r="Q338" s="241"/>
      <c r="R338" s="241"/>
      <c r="S338" s="241"/>
      <c r="T338" s="241"/>
      <c r="U338" s="241"/>
      <c r="V338" s="241"/>
    </row>
    <row r="339" spans="1:22" s="38" customFormat="1">
      <c r="A339" s="242"/>
      <c r="B339" s="243"/>
      <c r="C339" s="244"/>
      <c r="D339" s="247"/>
      <c r="E339" s="242"/>
      <c r="F339" s="242"/>
      <c r="G339" s="246"/>
      <c r="H339" s="241"/>
      <c r="I339" s="241"/>
      <c r="J339" s="241"/>
      <c r="K339" s="241"/>
      <c r="L339" s="241"/>
      <c r="M339" s="241"/>
      <c r="N339" s="241"/>
      <c r="O339" s="241"/>
      <c r="P339" s="241"/>
      <c r="Q339" s="241"/>
      <c r="R339" s="241"/>
      <c r="S339" s="241"/>
      <c r="T339" s="241"/>
      <c r="U339" s="241"/>
      <c r="V339" s="241"/>
    </row>
    <row r="340" spans="1:22" s="38" customFormat="1">
      <c r="A340" s="242"/>
      <c r="B340" s="243"/>
      <c r="C340" s="244"/>
      <c r="D340" s="247"/>
      <c r="E340" s="242"/>
      <c r="F340" s="242"/>
      <c r="G340" s="246"/>
      <c r="H340" s="241"/>
      <c r="I340" s="241"/>
      <c r="J340" s="241"/>
      <c r="K340" s="241"/>
      <c r="L340" s="241"/>
      <c r="M340" s="241"/>
      <c r="N340" s="241"/>
      <c r="O340" s="241"/>
      <c r="P340" s="241"/>
      <c r="Q340" s="241"/>
      <c r="R340" s="241"/>
      <c r="S340" s="241"/>
      <c r="T340" s="241"/>
      <c r="U340" s="241"/>
      <c r="V340" s="241"/>
    </row>
    <row r="341" spans="1:22" s="38" customFormat="1">
      <c r="A341" s="242"/>
      <c r="B341" s="243"/>
      <c r="C341" s="244"/>
      <c r="D341" s="247"/>
      <c r="E341" s="242"/>
      <c r="F341" s="242"/>
      <c r="G341" s="246"/>
      <c r="H341" s="241"/>
      <c r="I341" s="241"/>
      <c r="J341" s="241"/>
      <c r="K341" s="241"/>
      <c r="L341" s="241"/>
      <c r="M341" s="241"/>
      <c r="N341" s="241"/>
      <c r="O341" s="241"/>
      <c r="P341" s="241"/>
      <c r="Q341" s="241"/>
      <c r="R341" s="241"/>
      <c r="S341" s="241"/>
      <c r="T341" s="241"/>
      <c r="U341" s="241"/>
      <c r="V341" s="241"/>
    </row>
    <row r="342" spans="1:22" s="38" customFormat="1">
      <c r="A342" s="242"/>
      <c r="B342" s="243"/>
      <c r="C342" s="244"/>
      <c r="D342" s="247"/>
      <c r="E342" s="242"/>
      <c r="F342" s="242"/>
      <c r="G342" s="246"/>
      <c r="H342" s="241"/>
      <c r="I342" s="241"/>
      <c r="J342" s="241"/>
      <c r="K342" s="241"/>
      <c r="L342" s="241"/>
      <c r="M342" s="241"/>
      <c r="N342" s="241"/>
      <c r="O342" s="241"/>
      <c r="P342" s="241"/>
      <c r="Q342" s="241"/>
      <c r="R342" s="241"/>
      <c r="S342" s="241"/>
      <c r="T342" s="241"/>
      <c r="U342" s="241"/>
      <c r="V342" s="241"/>
    </row>
    <row r="343" spans="1:22" s="38" customFormat="1">
      <c r="A343" s="242"/>
      <c r="B343" s="243"/>
      <c r="C343" s="244"/>
      <c r="D343" s="247"/>
      <c r="E343" s="242"/>
      <c r="F343" s="242"/>
      <c r="G343" s="246"/>
      <c r="H343" s="241"/>
      <c r="I343" s="241"/>
      <c r="J343" s="241"/>
      <c r="K343" s="241"/>
      <c r="L343" s="241"/>
      <c r="M343" s="241"/>
      <c r="N343" s="241"/>
      <c r="O343" s="241"/>
      <c r="P343" s="241"/>
      <c r="Q343" s="241"/>
      <c r="R343" s="241"/>
      <c r="S343" s="241"/>
      <c r="T343" s="241"/>
      <c r="U343" s="241"/>
      <c r="V343" s="241"/>
    </row>
    <row r="344" spans="1:22" s="38" customFormat="1">
      <c r="A344" s="242"/>
      <c r="B344" s="243"/>
      <c r="C344" s="244"/>
      <c r="D344" s="247"/>
      <c r="E344" s="242"/>
      <c r="F344" s="242"/>
      <c r="G344" s="246"/>
      <c r="H344" s="241"/>
      <c r="I344" s="241"/>
      <c r="J344" s="241"/>
      <c r="K344" s="241"/>
      <c r="L344" s="241"/>
      <c r="M344" s="241"/>
      <c r="N344" s="241"/>
      <c r="O344" s="241"/>
      <c r="P344" s="241"/>
      <c r="Q344" s="241"/>
      <c r="R344" s="241"/>
      <c r="S344" s="241"/>
      <c r="T344" s="241"/>
      <c r="U344" s="241"/>
      <c r="V344" s="241"/>
    </row>
    <row r="345" spans="1:22" s="38" customFormat="1">
      <c r="A345" s="242"/>
      <c r="B345" s="243"/>
      <c r="C345" s="244"/>
      <c r="D345" s="247"/>
      <c r="E345" s="242"/>
      <c r="F345" s="242"/>
      <c r="G345" s="246"/>
      <c r="H345" s="241"/>
      <c r="I345" s="241"/>
      <c r="J345" s="241"/>
      <c r="K345" s="241"/>
      <c r="L345" s="241"/>
      <c r="M345" s="241"/>
      <c r="N345" s="241"/>
      <c r="O345" s="241"/>
      <c r="P345" s="241"/>
      <c r="Q345" s="241"/>
      <c r="R345" s="241"/>
      <c r="S345" s="241"/>
      <c r="T345" s="241"/>
      <c r="U345" s="241"/>
      <c r="V345" s="241"/>
    </row>
    <row r="346" spans="1:22" s="38" customFormat="1">
      <c r="A346" s="242"/>
      <c r="B346" s="243"/>
      <c r="C346" s="244"/>
      <c r="D346" s="247"/>
      <c r="E346" s="242"/>
      <c r="F346" s="242"/>
      <c r="G346" s="246"/>
      <c r="H346" s="241"/>
      <c r="I346" s="241"/>
      <c r="J346" s="241"/>
      <c r="K346" s="241"/>
      <c r="L346" s="241"/>
      <c r="M346" s="241"/>
      <c r="N346" s="241"/>
      <c r="O346" s="241"/>
      <c r="P346" s="241"/>
      <c r="Q346" s="241"/>
      <c r="R346" s="241"/>
      <c r="S346" s="241"/>
      <c r="T346" s="241"/>
      <c r="U346" s="241"/>
      <c r="V346" s="241"/>
    </row>
    <row r="347" spans="1:22" s="38" customFormat="1">
      <c r="A347" s="242"/>
      <c r="B347" s="243"/>
      <c r="C347" s="244"/>
      <c r="D347" s="247"/>
      <c r="E347" s="242"/>
      <c r="F347" s="242"/>
      <c r="G347" s="246"/>
      <c r="H347" s="241"/>
      <c r="I347" s="241"/>
      <c r="J347" s="241"/>
      <c r="K347" s="241"/>
      <c r="L347" s="241"/>
      <c r="M347" s="241"/>
      <c r="N347" s="241"/>
      <c r="O347" s="241"/>
      <c r="P347" s="241"/>
      <c r="Q347" s="241"/>
      <c r="R347" s="241"/>
      <c r="S347" s="241"/>
      <c r="T347" s="241"/>
      <c r="U347" s="241"/>
      <c r="V347" s="241"/>
    </row>
    <row r="348" spans="1:22" s="38" customFormat="1">
      <c r="A348" s="242"/>
      <c r="B348" s="243"/>
      <c r="C348" s="244"/>
      <c r="D348" s="247"/>
      <c r="E348" s="242"/>
      <c r="F348" s="242"/>
      <c r="G348" s="246"/>
      <c r="H348" s="241"/>
      <c r="I348" s="241"/>
      <c r="J348" s="241"/>
      <c r="K348" s="241"/>
      <c r="L348" s="241"/>
      <c r="M348" s="241"/>
      <c r="N348" s="241"/>
      <c r="O348" s="241"/>
      <c r="P348" s="241"/>
      <c r="Q348" s="241"/>
      <c r="R348" s="241"/>
      <c r="S348" s="241"/>
      <c r="T348" s="241"/>
      <c r="U348" s="241"/>
      <c r="V348" s="241"/>
    </row>
    <row r="349" spans="1:22" s="38" customFormat="1">
      <c r="A349" s="242"/>
      <c r="B349" s="243"/>
      <c r="C349" s="244"/>
      <c r="D349" s="247"/>
      <c r="E349" s="242"/>
      <c r="F349" s="242"/>
      <c r="G349" s="246"/>
      <c r="H349" s="241"/>
      <c r="I349" s="241"/>
      <c r="J349" s="241"/>
      <c r="K349" s="241"/>
      <c r="L349" s="241"/>
      <c r="M349" s="241"/>
      <c r="N349" s="241"/>
      <c r="O349" s="241"/>
      <c r="P349" s="241"/>
      <c r="Q349" s="241"/>
      <c r="R349" s="241"/>
      <c r="S349" s="241"/>
      <c r="T349" s="241"/>
      <c r="U349" s="241"/>
      <c r="V349" s="241"/>
    </row>
    <row r="350" spans="1:22" s="38" customFormat="1">
      <c r="A350" s="242"/>
      <c r="B350" s="243"/>
      <c r="C350" s="244"/>
      <c r="D350" s="247"/>
      <c r="E350" s="242"/>
      <c r="F350" s="242"/>
      <c r="G350" s="246"/>
      <c r="H350" s="241"/>
      <c r="I350" s="241"/>
      <c r="J350" s="241"/>
      <c r="K350" s="241"/>
      <c r="L350" s="241"/>
      <c r="M350" s="241"/>
      <c r="N350" s="241"/>
      <c r="O350" s="241"/>
      <c r="P350" s="241"/>
      <c r="Q350" s="241"/>
      <c r="R350" s="241"/>
      <c r="S350" s="241"/>
      <c r="T350" s="241"/>
      <c r="U350" s="241"/>
      <c r="V350" s="241"/>
    </row>
    <row r="351" spans="1:22" s="38" customFormat="1">
      <c r="A351" s="242"/>
      <c r="B351" s="243"/>
      <c r="C351" s="244"/>
      <c r="D351" s="247"/>
      <c r="E351" s="242"/>
      <c r="F351" s="242"/>
      <c r="G351" s="246"/>
      <c r="H351" s="241"/>
      <c r="I351" s="241"/>
      <c r="J351" s="241"/>
      <c r="K351" s="241"/>
      <c r="L351" s="241"/>
      <c r="M351" s="241"/>
      <c r="N351" s="241"/>
      <c r="O351" s="241"/>
      <c r="P351" s="241"/>
      <c r="Q351" s="241"/>
      <c r="R351" s="241"/>
      <c r="S351" s="241"/>
      <c r="T351" s="241"/>
      <c r="U351" s="241"/>
      <c r="V351" s="241"/>
    </row>
    <row r="352" spans="1:22" s="38" customFormat="1">
      <c r="A352" s="242"/>
      <c r="B352" s="243"/>
      <c r="C352" s="244"/>
      <c r="D352" s="247"/>
      <c r="E352" s="242"/>
      <c r="F352" s="242"/>
      <c r="G352" s="246"/>
      <c r="H352" s="241"/>
      <c r="I352" s="241"/>
      <c r="J352" s="241"/>
      <c r="K352" s="241"/>
      <c r="L352" s="241"/>
      <c r="M352" s="241"/>
      <c r="N352" s="241"/>
      <c r="O352" s="241"/>
      <c r="P352" s="241"/>
      <c r="Q352" s="241"/>
      <c r="R352" s="241"/>
      <c r="S352" s="241"/>
      <c r="T352" s="241"/>
      <c r="U352" s="241"/>
      <c r="V352" s="241"/>
    </row>
    <row r="353" spans="1:22" s="38" customFormat="1">
      <c r="A353" s="242"/>
      <c r="B353" s="243"/>
      <c r="C353" s="244"/>
      <c r="D353" s="247"/>
      <c r="E353" s="242"/>
      <c r="F353" s="242"/>
      <c r="G353" s="246"/>
      <c r="H353" s="241"/>
      <c r="I353" s="241"/>
      <c r="J353" s="241"/>
      <c r="K353" s="241"/>
      <c r="L353" s="241"/>
      <c r="M353" s="241"/>
      <c r="N353" s="241"/>
      <c r="O353" s="241"/>
      <c r="P353" s="241"/>
      <c r="Q353" s="241"/>
      <c r="R353" s="241"/>
      <c r="S353" s="241"/>
      <c r="T353" s="241"/>
      <c r="U353" s="241"/>
      <c r="V353" s="241"/>
    </row>
    <row r="354" spans="1:22" s="38" customFormat="1">
      <c r="A354" s="242"/>
      <c r="B354" s="243"/>
      <c r="C354" s="244"/>
      <c r="D354" s="247"/>
      <c r="E354" s="242"/>
      <c r="F354" s="242"/>
      <c r="G354" s="246"/>
      <c r="H354" s="241"/>
      <c r="I354" s="241"/>
      <c r="J354" s="241"/>
      <c r="K354" s="241"/>
      <c r="L354" s="241"/>
      <c r="M354" s="241"/>
      <c r="N354" s="241"/>
      <c r="O354" s="241"/>
      <c r="P354" s="241"/>
      <c r="Q354" s="241"/>
      <c r="R354" s="241"/>
      <c r="S354" s="241"/>
      <c r="T354" s="241"/>
      <c r="U354" s="241"/>
      <c r="V354" s="241"/>
    </row>
    <row r="355" spans="1:22" s="38" customFormat="1">
      <c r="A355" s="242"/>
      <c r="B355" s="243"/>
      <c r="C355" s="244"/>
      <c r="D355" s="247"/>
      <c r="E355" s="242"/>
      <c r="F355" s="242"/>
      <c r="G355" s="246"/>
      <c r="H355" s="241"/>
      <c r="I355" s="241"/>
      <c r="J355" s="241"/>
      <c r="K355" s="241"/>
      <c r="L355" s="241"/>
      <c r="M355" s="241"/>
      <c r="N355" s="241"/>
      <c r="O355" s="241"/>
      <c r="P355" s="241"/>
      <c r="Q355" s="241"/>
      <c r="R355" s="241"/>
      <c r="S355" s="241"/>
      <c r="T355" s="241"/>
      <c r="U355" s="241"/>
      <c r="V355" s="241"/>
    </row>
    <row r="356" spans="1:22" s="38" customFormat="1">
      <c r="A356" s="242"/>
      <c r="B356" s="243"/>
      <c r="C356" s="244"/>
      <c r="D356" s="247"/>
      <c r="E356" s="242"/>
      <c r="F356" s="242"/>
      <c r="G356" s="246"/>
      <c r="H356" s="241"/>
      <c r="I356" s="241"/>
      <c r="J356" s="241"/>
      <c r="K356" s="241"/>
      <c r="L356" s="241"/>
      <c r="M356" s="241"/>
      <c r="N356" s="241"/>
      <c r="O356" s="241"/>
      <c r="P356" s="241"/>
      <c r="Q356" s="241"/>
      <c r="R356" s="241"/>
      <c r="S356" s="241"/>
      <c r="T356" s="241"/>
      <c r="U356" s="241"/>
      <c r="V356" s="241"/>
    </row>
    <row r="357" spans="1:22" s="38" customFormat="1">
      <c r="A357" s="242"/>
      <c r="B357" s="243"/>
      <c r="C357" s="244"/>
      <c r="D357" s="247"/>
      <c r="E357" s="242"/>
      <c r="F357" s="242"/>
      <c r="G357" s="246"/>
      <c r="H357" s="241"/>
      <c r="I357" s="241"/>
      <c r="J357" s="241"/>
      <c r="K357" s="241"/>
      <c r="L357" s="241"/>
      <c r="M357" s="241"/>
      <c r="N357" s="241"/>
      <c r="O357" s="241"/>
      <c r="P357" s="241"/>
      <c r="Q357" s="241"/>
      <c r="R357" s="241"/>
      <c r="S357" s="241"/>
      <c r="T357" s="241"/>
      <c r="U357" s="241"/>
      <c r="V357" s="241"/>
    </row>
    <row r="358" spans="1:22" s="38" customFormat="1">
      <c r="A358" s="242"/>
      <c r="B358" s="243"/>
      <c r="C358" s="244"/>
      <c r="D358" s="247"/>
      <c r="E358" s="242"/>
      <c r="F358" s="242"/>
      <c r="G358" s="246"/>
      <c r="H358" s="241"/>
      <c r="I358" s="241"/>
      <c r="J358" s="241"/>
      <c r="K358" s="241"/>
      <c r="L358" s="241"/>
      <c r="M358" s="241"/>
      <c r="N358" s="241"/>
      <c r="O358" s="241"/>
      <c r="P358" s="241"/>
      <c r="Q358" s="241"/>
      <c r="R358" s="241"/>
      <c r="S358" s="241"/>
      <c r="T358" s="241"/>
      <c r="U358" s="241"/>
      <c r="V358" s="241"/>
    </row>
    <row r="359" spans="1:22" s="38" customFormat="1">
      <c r="A359" s="242"/>
      <c r="B359" s="243"/>
      <c r="C359" s="244"/>
      <c r="D359" s="247"/>
      <c r="E359" s="242"/>
      <c r="F359" s="242"/>
      <c r="G359" s="246"/>
      <c r="H359" s="241"/>
      <c r="I359" s="241"/>
      <c r="J359" s="241"/>
      <c r="K359" s="241"/>
      <c r="L359" s="241"/>
      <c r="M359" s="241"/>
      <c r="N359" s="241"/>
      <c r="O359" s="241"/>
      <c r="P359" s="241"/>
      <c r="Q359" s="241"/>
      <c r="R359" s="241"/>
      <c r="S359" s="241"/>
      <c r="T359" s="241"/>
      <c r="U359" s="241"/>
      <c r="V359" s="241"/>
    </row>
    <row r="360" spans="1:22" s="38" customFormat="1">
      <c r="A360" s="242"/>
      <c r="B360" s="243"/>
      <c r="C360" s="244"/>
      <c r="D360" s="247"/>
      <c r="E360" s="242"/>
      <c r="F360" s="242"/>
      <c r="G360" s="246"/>
      <c r="H360" s="241"/>
      <c r="I360" s="241"/>
      <c r="J360" s="241"/>
      <c r="K360" s="241"/>
      <c r="L360" s="241"/>
      <c r="M360" s="241"/>
      <c r="N360" s="241"/>
      <c r="O360" s="241"/>
      <c r="P360" s="241"/>
      <c r="Q360" s="241"/>
      <c r="R360" s="241"/>
      <c r="S360" s="241"/>
      <c r="T360" s="241"/>
      <c r="U360" s="241"/>
      <c r="V360" s="241"/>
    </row>
    <row r="361" spans="1:22" s="38" customFormat="1">
      <c r="A361" s="242"/>
      <c r="B361" s="243"/>
      <c r="C361" s="244"/>
      <c r="D361" s="247"/>
      <c r="E361" s="242"/>
      <c r="F361" s="242"/>
      <c r="G361" s="246"/>
      <c r="H361" s="241"/>
      <c r="I361" s="241"/>
      <c r="J361" s="241"/>
      <c r="K361" s="241"/>
      <c r="L361" s="241"/>
      <c r="M361" s="241"/>
      <c r="N361" s="241"/>
      <c r="O361" s="241"/>
      <c r="P361" s="241"/>
      <c r="Q361" s="241"/>
      <c r="R361" s="241"/>
      <c r="S361" s="241"/>
      <c r="T361" s="241"/>
      <c r="U361" s="241"/>
      <c r="V361" s="241"/>
    </row>
    <row r="362" spans="1:22" s="38" customFormat="1">
      <c r="A362" s="242"/>
      <c r="B362" s="243"/>
      <c r="C362" s="244"/>
      <c r="D362" s="247"/>
      <c r="E362" s="242"/>
      <c r="F362" s="242"/>
      <c r="G362" s="246"/>
      <c r="H362" s="241"/>
      <c r="I362" s="241"/>
      <c r="J362" s="241"/>
      <c r="K362" s="241"/>
      <c r="L362" s="241"/>
      <c r="M362" s="241"/>
      <c r="N362" s="241"/>
      <c r="O362" s="241"/>
      <c r="P362" s="241"/>
      <c r="Q362" s="241"/>
      <c r="R362" s="241"/>
      <c r="S362" s="241"/>
      <c r="T362" s="241"/>
      <c r="U362" s="241"/>
      <c r="V362" s="241"/>
    </row>
    <row r="363" spans="1:22" s="38" customFormat="1">
      <c r="A363" s="242"/>
      <c r="B363" s="243"/>
      <c r="C363" s="244"/>
      <c r="D363" s="247"/>
      <c r="E363" s="242"/>
      <c r="F363" s="242"/>
      <c r="G363" s="246"/>
      <c r="H363" s="241"/>
      <c r="I363" s="241"/>
      <c r="J363" s="241"/>
      <c r="K363" s="241"/>
      <c r="L363" s="241"/>
      <c r="M363" s="241"/>
      <c r="N363" s="241"/>
      <c r="O363" s="241"/>
      <c r="P363" s="241"/>
      <c r="Q363" s="241"/>
      <c r="R363" s="241"/>
      <c r="S363" s="241"/>
      <c r="T363" s="241"/>
      <c r="U363" s="241"/>
      <c r="V363" s="241"/>
    </row>
    <row r="364" spans="1:22" s="38" customFormat="1">
      <c r="A364" s="242"/>
      <c r="B364" s="243"/>
      <c r="C364" s="244"/>
      <c r="D364" s="247"/>
      <c r="E364" s="242"/>
      <c r="F364" s="242"/>
      <c r="G364" s="246"/>
      <c r="H364" s="241"/>
      <c r="I364" s="241"/>
      <c r="J364" s="241"/>
      <c r="K364" s="241"/>
      <c r="L364" s="241"/>
      <c r="M364" s="241"/>
      <c r="N364" s="241"/>
      <c r="O364" s="241"/>
      <c r="P364" s="241"/>
      <c r="Q364" s="241"/>
      <c r="R364" s="241"/>
      <c r="S364" s="241"/>
      <c r="T364" s="241"/>
      <c r="U364" s="241"/>
      <c r="V364" s="241"/>
    </row>
    <row r="365" spans="1:22" s="38" customFormat="1">
      <c r="A365" s="242"/>
      <c r="B365" s="243"/>
      <c r="C365" s="244"/>
      <c r="D365" s="247"/>
      <c r="E365" s="242"/>
      <c r="F365" s="242"/>
      <c r="G365" s="246"/>
      <c r="H365" s="241"/>
      <c r="I365" s="241"/>
      <c r="J365" s="241"/>
      <c r="K365" s="241"/>
      <c r="L365" s="241"/>
      <c r="M365" s="241"/>
      <c r="N365" s="241"/>
      <c r="O365" s="241"/>
      <c r="P365" s="241"/>
      <c r="Q365" s="241"/>
      <c r="R365" s="241"/>
      <c r="S365" s="241"/>
      <c r="T365" s="241"/>
      <c r="U365" s="241"/>
      <c r="V365" s="241"/>
    </row>
    <row r="366" spans="1:22" s="38" customFormat="1">
      <c r="A366" s="242"/>
      <c r="B366" s="243"/>
      <c r="C366" s="244"/>
      <c r="D366" s="247"/>
      <c r="E366" s="242"/>
      <c r="F366" s="242"/>
      <c r="G366" s="246"/>
      <c r="H366" s="241"/>
      <c r="I366" s="241"/>
      <c r="J366" s="241"/>
      <c r="K366" s="241"/>
      <c r="L366" s="241"/>
      <c r="M366" s="241"/>
      <c r="N366" s="241"/>
      <c r="O366" s="241"/>
      <c r="P366" s="241"/>
      <c r="Q366" s="241"/>
      <c r="R366" s="241"/>
      <c r="S366" s="241"/>
      <c r="T366" s="241"/>
      <c r="U366" s="241"/>
      <c r="V366" s="241"/>
    </row>
    <row r="367" spans="1:22" s="38" customFormat="1">
      <c r="A367" s="242"/>
      <c r="B367" s="243"/>
      <c r="C367" s="244"/>
      <c r="D367" s="247"/>
      <c r="E367" s="242"/>
      <c r="F367" s="242"/>
      <c r="G367" s="246"/>
      <c r="H367" s="241"/>
      <c r="I367" s="241"/>
      <c r="J367" s="241"/>
      <c r="K367" s="241"/>
      <c r="L367" s="241"/>
      <c r="M367" s="241"/>
      <c r="N367" s="241"/>
      <c r="O367" s="241"/>
      <c r="P367" s="241"/>
      <c r="Q367" s="241"/>
      <c r="R367" s="241"/>
      <c r="S367" s="241"/>
      <c r="T367" s="241"/>
      <c r="U367" s="241"/>
      <c r="V367" s="241"/>
    </row>
    <row r="368" spans="1:22" s="38" customFormat="1">
      <c r="A368" s="242"/>
      <c r="B368" s="243"/>
      <c r="C368" s="244"/>
      <c r="D368" s="247"/>
      <c r="E368" s="242"/>
      <c r="F368" s="242"/>
      <c r="G368" s="246"/>
      <c r="H368" s="241"/>
      <c r="I368" s="241"/>
      <c r="J368" s="241"/>
      <c r="K368" s="241"/>
      <c r="L368" s="241"/>
      <c r="M368" s="241"/>
      <c r="N368" s="241"/>
      <c r="O368" s="241"/>
      <c r="P368" s="241"/>
      <c r="Q368" s="241"/>
      <c r="R368" s="241"/>
      <c r="S368" s="241"/>
      <c r="T368" s="241"/>
      <c r="U368" s="241"/>
      <c r="V368" s="241"/>
    </row>
  </sheetData>
  <autoFilter ref="D1:D149" xr:uid="{DDC0C3F0-368B-4AEA-AA7F-8159C70375CE}"/>
  <mergeCells count="95">
    <mergeCell ref="E137:E138"/>
    <mergeCell ref="F137:F138"/>
    <mergeCell ref="G137:G138"/>
    <mergeCell ref="E139:E140"/>
    <mergeCell ref="F139:F140"/>
    <mergeCell ref="G139:G140"/>
    <mergeCell ref="E128:E134"/>
    <mergeCell ref="F128:F134"/>
    <mergeCell ref="G128:G134"/>
    <mergeCell ref="E135:E136"/>
    <mergeCell ref="F135:F136"/>
    <mergeCell ref="G135:G136"/>
    <mergeCell ref="E117:E118"/>
    <mergeCell ref="F117:F118"/>
    <mergeCell ref="G117:G118"/>
    <mergeCell ref="E119:E120"/>
    <mergeCell ref="F119:F120"/>
    <mergeCell ref="G119:G120"/>
    <mergeCell ref="E105:E110"/>
    <mergeCell ref="F105:F110"/>
    <mergeCell ref="G105:G110"/>
    <mergeCell ref="E112:E115"/>
    <mergeCell ref="F112:F115"/>
    <mergeCell ref="G112:G115"/>
    <mergeCell ref="E98:E101"/>
    <mergeCell ref="F98:F101"/>
    <mergeCell ref="G98:G101"/>
    <mergeCell ref="E102:E104"/>
    <mergeCell ref="F102:F104"/>
    <mergeCell ref="G102:G104"/>
    <mergeCell ref="E91:E95"/>
    <mergeCell ref="F91:F95"/>
    <mergeCell ref="G91:G95"/>
    <mergeCell ref="E96:E97"/>
    <mergeCell ref="F96:F97"/>
    <mergeCell ref="G96:G97"/>
    <mergeCell ref="E82:E83"/>
    <mergeCell ref="F82:F83"/>
    <mergeCell ref="G82:G83"/>
    <mergeCell ref="E86:E90"/>
    <mergeCell ref="F86:F90"/>
    <mergeCell ref="G86:G90"/>
    <mergeCell ref="E77:E78"/>
    <mergeCell ref="F77:F78"/>
    <mergeCell ref="G77:G78"/>
    <mergeCell ref="E79:E81"/>
    <mergeCell ref="F79:F81"/>
    <mergeCell ref="G79:G81"/>
    <mergeCell ref="E70:E72"/>
    <mergeCell ref="F70:F72"/>
    <mergeCell ref="G70:G72"/>
    <mergeCell ref="E74:E76"/>
    <mergeCell ref="F74:F76"/>
    <mergeCell ref="G74:G76"/>
    <mergeCell ref="E57:E61"/>
    <mergeCell ref="F57:F61"/>
    <mergeCell ref="G57:G61"/>
    <mergeCell ref="E68:E69"/>
    <mergeCell ref="F68:F69"/>
    <mergeCell ref="G68:G69"/>
    <mergeCell ref="E45:E49"/>
    <mergeCell ref="F45:F49"/>
    <mergeCell ref="G45:G49"/>
    <mergeCell ref="E50:E52"/>
    <mergeCell ref="F50:F52"/>
    <mergeCell ref="G50:G52"/>
    <mergeCell ref="E40:E42"/>
    <mergeCell ref="F40:F42"/>
    <mergeCell ref="G40:G42"/>
    <mergeCell ref="E43:E44"/>
    <mergeCell ref="F43:F44"/>
    <mergeCell ref="G43:G44"/>
    <mergeCell ref="E3:E34"/>
    <mergeCell ref="F3:F34"/>
    <mergeCell ref="G3:G34"/>
    <mergeCell ref="E35:E37"/>
    <mergeCell ref="F35:F37"/>
    <mergeCell ref="G35:G37"/>
    <mergeCell ref="O8:R8"/>
    <mergeCell ref="J17:K17"/>
    <mergeCell ref="J2:Q2"/>
    <mergeCell ref="N3:R3"/>
    <mergeCell ref="O6:R6"/>
    <mergeCell ref="O7:P7"/>
    <mergeCell ref="Q7:R7"/>
    <mergeCell ref="J18:K18"/>
    <mergeCell ref="N9:R9"/>
    <mergeCell ref="N10:R10"/>
    <mergeCell ref="N11:N12"/>
    <mergeCell ref="O11:R11"/>
    <mergeCell ref="O12:R12"/>
    <mergeCell ref="O13:R13"/>
    <mergeCell ref="E123:E124"/>
    <mergeCell ref="F123:F124"/>
    <mergeCell ref="G123:G124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7725-FBCF-401C-B997-AAF1FAA9265C}">
  <dimension ref="A1:N37"/>
  <sheetViews>
    <sheetView showGridLines="0" zoomScale="80" zoomScaleNormal="80" workbookViewId="0"/>
  </sheetViews>
  <sheetFormatPr defaultRowHeight="18.75"/>
  <cols>
    <col min="1" max="1" width="5.5" style="20" customWidth="1"/>
    <col min="2" max="2" width="26.25" style="20" customWidth="1"/>
    <col min="3" max="3" width="5.875" style="20" customWidth="1"/>
    <col min="4" max="4" width="26.25" style="20" customWidth="1"/>
    <col min="5" max="5" width="5.875" style="20" customWidth="1"/>
    <col min="6" max="6" width="23" style="20" customWidth="1"/>
    <col min="7" max="10" width="14.625" style="20" customWidth="1"/>
    <col min="11" max="16384" width="9" style="20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4.5" customHeight="1">
      <c r="A2" s="1"/>
      <c r="B2" s="114" t="s">
        <v>1</v>
      </c>
      <c r="C2" s="114"/>
      <c r="D2" s="114"/>
      <c r="E2" s="114"/>
      <c r="F2" s="114"/>
      <c r="G2" s="114"/>
      <c r="H2" s="114"/>
      <c r="I2" s="114"/>
      <c r="J2" s="1"/>
      <c r="K2" s="1"/>
      <c r="L2" s="1"/>
      <c r="M2" s="1"/>
      <c r="N2" s="1"/>
    </row>
    <row r="3" spans="1:14" ht="24.95" customHeight="1">
      <c r="A3" s="1"/>
      <c r="B3" s="1"/>
      <c r="C3" s="1"/>
      <c r="D3" s="1"/>
      <c r="E3" s="1"/>
      <c r="F3" s="116" t="s">
        <v>2</v>
      </c>
      <c r="G3" s="116"/>
      <c r="H3" s="116"/>
      <c r="I3" s="116"/>
      <c r="J3" s="116"/>
      <c r="K3" s="1"/>
      <c r="L3" s="1"/>
      <c r="M3" s="1"/>
      <c r="N3" s="1"/>
    </row>
    <row r="4" spans="1:14" ht="24.95" customHeight="1">
      <c r="A4" s="1"/>
      <c r="B4" s="21" t="s">
        <v>3</v>
      </c>
      <c r="C4" s="1"/>
      <c r="D4" s="22" t="s">
        <v>4</v>
      </c>
      <c r="E4" s="1"/>
      <c r="F4" s="6"/>
      <c r="G4" s="7" t="s">
        <v>5</v>
      </c>
      <c r="H4" s="8" t="s">
        <v>6</v>
      </c>
      <c r="I4" s="9" t="s">
        <v>7</v>
      </c>
      <c r="J4" s="10" t="s">
        <v>8</v>
      </c>
      <c r="K4" s="1"/>
      <c r="L4" s="1"/>
      <c r="M4" s="1"/>
      <c r="N4" s="1"/>
    </row>
    <row r="5" spans="1:14" ht="24.95" customHeight="1">
      <c r="A5" s="1"/>
      <c r="B5" s="30">
        <v>10602</v>
      </c>
      <c r="C5" s="1"/>
      <c r="D5" s="31">
        <v>15250</v>
      </c>
      <c r="E5" s="1"/>
      <c r="F5" s="11" t="s">
        <v>9</v>
      </c>
      <c r="G5" s="12" t="s">
        <v>10</v>
      </c>
      <c r="H5" s="12" t="s">
        <v>11</v>
      </c>
      <c r="I5" s="12" t="s">
        <v>32</v>
      </c>
      <c r="J5" s="12" t="s">
        <v>33</v>
      </c>
      <c r="K5" s="2"/>
      <c r="L5" s="1"/>
      <c r="M5" s="1"/>
      <c r="N5" s="1"/>
    </row>
    <row r="6" spans="1:14" ht="24.95" customHeight="1">
      <c r="A6" s="1"/>
      <c r="B6" s="23" t="s">
        <v>28</v>
      </c>
      <c r="C6" s="1"/>
      <c r="D6" s="24" t="s">
        <v>29</v>
      </c>
      <c r="E6" s="1"/>
      <c r="F6" s="11" t="s">
        <v>12</v>
      </c>
      <c r="G6" s="115" t="s">
        <v>34</v>
      </c>
      <c r="H6" s="115"/>
      <c r="I6" s="115"/>
      <c r="J6" s="115"/>
      <c r="K6" s="2"/>
      <c r="L6" s="19"/>
      <c r="M6" s="19"/>
      <c r="N6" s="19"/>
    </row>
    <row r="7" spans="1:14" ht="24.95" customHeight="1">
      <c r="A7" s="1"/>
      <c r="B7" s="3" t="s">
        <v>13</v>
      </c>
      <c r="C7" s="1"/>
      <c r="D7" s="3" t="s">
        <v>14</v>
      </c>
      <c r="E7" s="1"/>
      <c r="F7" s="15" t="s">
        <v>0</v>
      </c>
      <c r="G7" s="117" t="s">
        <v>36</v>
      </c>
      <c r="H7" s="118"/>
      <c r="I7" s="119" t="s">
        <v>37</v>
      </c>
      <c r="J7" s="120"/>
      <c r="M7" s="19"/>
      <c r="N7" s="19"/>
    </row>
    <row r="8" spans="1:14" ht="24.95" customHeight="1">
      <c r="A8" s="1"/>
      <c r="B8" s="29">
        <f>+B5*6</f>
        <v>63612</v>
      </c>
      <c r="C8" s="4" t="s">
        <v>16</v>
      </c>
      <c r="D8" s="29">
        <f>+D5*8</f>
        <v>122000</v>
      </c>
      <c r="E8" s="4" t="s">
        <v>16</v>
      </c>
      <c r="F8" s="11" t="s">
        <v>15</v>
      </c>
      <c r="G8" s="115" t="s">
        <v>35</v>
      </c>
      <c r="H8" s="115"/>
      <c r="I8" s="115"/>
      <c r="J8" s="115"/>
      <c r="K8" s="2"/>
      <c r="L8" s="19"/>
      <c r="M8" s="1"/>
      <c r="N8" s="1"/>
    </row>
    <row r="9" spans="1:14" ht="24.95" customHeight="1">
      <c r="A9" s="1"/>
      <c r="B9" s="1"/>
      <c r="C9" s="1"/>
      <c r="D9" s="1"/>
      <c r="E9" s="1"/>
      <c r="F9" s="13" t="s">
        <v>17</v>
      </c>
      <c r="G9" s="123" t="s">
        <v>18</v>
      </c>
      <c r="H9" s="124"/>
      <c r="I9" s="124"/>
      <c r="J9" s="125"/>
      <c r="K9" s="1"/>
      <c r="L9" s="1"/>
      <c r="M9" s="1"/>
      <c r="N9" s="1"/>
    </row>
    <row r="10" spans="1:14" ht="24.95" customHeight="1">
      <c r="A10" s="1"/>
      <c r="B10" s="25" t="s">
        <v>20</v>
      </c>
      <c r="C10" s="1"/>
      <c r="D10" s="26" t="s">
        <v>21</v>
      </c>
      <c r="E10" s="1"/>
      <c r="F10" s="127" t="s">
        <v>19</v>
      </c>
      <c r="G10" s="127"/>
      <c r="H10" s="127"/>
      <c r="I10" s="127"/>
      <c r="J10" s="127"/>
      <c r="K10" s="1"/>
      <c r="L10" s="1"/>
      <c r="M10" s="1"/>
      <c r="N10" s="1"/>
    </row>
    <row r="11" spans="1:14" ht="24.95" customHeight="1">
      <c r="A11" s="1"/>
      <c r="B11" s="32">
        <v>5909</v>
      </c>
      <c r="C11" s="1"/>
      <c r="D11" s="33">
        <v>4836</v>
      </c>
      <c r="E11" s="1"/>
      <c r="F11" s="128" t="s">
        <v>22</v>
      </c>
      <c r="G11" s="16"/>
      <c r="H11" s="17"/>
      <c r="I11" s="17"/>
      <c r="J11" s="18"/>
      <c r="K11" s="5" t="s">
        <v>23</v>
      </c>
      <c r="L11" s="1"/>
      <c r="M11" s="1"/>
      <c r="N11" s="1"/>
    </row>
    <row r="12" spans="1:14" ht="24.95" customHeight="1">
      <c r="A12" s="1"/>
      <c r="B12" s="27" t="s">
        <v>30</v>
      </c>
      <c r="C12" s="1"/>
      <c r="D12" s="28" t="s">
        <v>31</v>
      </c>
      <c r="E12" s="1"/>
      <c r="F12" s="129"/>
      <c r="G12" s="16"/>
      <c r="H12" s="17"/>
      <c r="I12" s="17"/>
      <c r="J12" s="18"/>
      <c r="K12" s="1"/>
      <c r="L12" s="1"/>
      <c r="M12" s="1"/>
      <c r="N12" s="1"/>
    </row>
    <row r="13" spans="1:14" ht="24.95" customHeight="1">
      <c r="A13" s="1"/>
      <c r="B13" s="3" t="s">
        <v>25</v>
      </c>
      <c r="C13" s="1"/>
      <c r="D13" s="3" t="s">
        <v>26</v>
      </c>
      <c r="E13" s="1"/>
      <c r="F13" s="11" t="s">
        <v>24</v>
      </c>
      <c r="G13" s="16"/>
      <c r="H13" s="17"/>
      <c r="I13" s="17"/>
      <c r="J13" s="18"/>
      <c r="K13" s="1"/>
      <c r="L13" s="1"/>
      <c r="M13" s="1"/>
      <c r="N13" s="1"/>
    </row>
    <row r="14" spans="1:14" ht="24.95" customHeight="1">
      <c r="A14" s="1"/>
      <c r="B14" s="29">
        <f>+B11*10</f>
        <v>59090</v>
      </c>
      <c r="C14" s="4" t="s">
        <v>16</v>
      </c>
      <c r="D14" s="29">
        <f>+D11*25</f>
        <v>120900</v>
      </c>
      <c r="E14" s="4" t="s">
        <v>16</v>
      </c>
      <c r="F14" s="14" t="s">
        <v>27</v>
      </c>
      <c r="G14" s="16"/>
      <c r="H14" s="17"/>
      <c r="I14" s="17"/>
      <c r="J14" s="18"/>
      <c r="K14" s="1"/>
      <c r="L14" s="1"/>
      <c r="M14" s="1"/>
      <c r="N14" s="1"/>
    </row>
    <row r="15" spans="1:14" ht="24.95" customHeight="1">
      <c r="A15" s="1"/>
      <c r="B15" s="1"/>
      <c r="C15" s="1"/>
      <c r="D15" s="1"/>
      <c r="E15" s="1"/>
      <c r="M15" s="1"/>
      <c r="N15" s="1"/>
    </row>
    <row r="16" spans="1:14" ht="24.95" customHeight="1">
      <c r="A16" s="1"/>
      <c r="B16" s="19"/>
      <c r="C16" s="1"/>
      <c r="D16" s="1"/>
      <c r="E16" s="1"/>
      <c r="M16" s="1"/>
      <c r="N16" s="1"/>
    </row>
    <row r="17" spans="1:14" ht="24.95" customHeight="1">
      <c r="A17" s="1"/>
      <c r="B17" s="126" t="s">
        <v>38</v>
      </c>
      <c r="C17" s="126"/>
      <c r="D17" s="1"/>
      <c r="E17" s="1"/>
      <c r="M17" s="1"/>
      <c r="N17" s="1"/>
    </row>
    <row r="18" spans="1:14" ht="24.95" customHeight="1">
      <c r="A18" s="1"/>
      <c r="B18" s="121">
        <f>+B8+D8+B14+D14</f>
        <v>365602</v>
      </c>
      <c r="C18" s="122"/>
      <c r="D18" s="4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11">
    <mergeCell ref="B18:C18"/>
    <mergeCell ref="G9:J9"/>
    <mergeCell ref="B17:C17"/>
    <mergeCell ref="F10:J10"/>
    <mergeCell ref="F11:F12"/>
    <mergeCell ref="B2:I2"/>
    <mergeCell ref="G6:J6"/>
    <mergeCell ref="G8:J8"/>
    <mergeCell ref="F3:J3"/>
    <mergeCell ref="G7:H7"/>
    <mergeCell ref="I7:J7"/>
  </mergeCells>
  <phoneticPr fontId="1"/>
  <pageMargins left="0.11811023622047245" right="0" top="0.35433070866141736" bottom="0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部数表</vt:lpstr>
      <vt:lpstr>単価表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hama</cp:lastModifiedBy>
  <cp:lastPrinted>2025-04-08T07:45:34Z</cp:lastPrinted>
  <dcterms:created xsi:type="dcterms:W3CDTF">2015-06-05T18:19:34Z</dcterms:created>
  <dcterms:modified xsi:type="dcterms:W3CDTF">2026-10-09T06:30:52Z</dcterms:modified>
</cp:coreProperties>
</file>