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部数表\播磨方面\"/>
    </mc:Choice>
  </mc:AlternateContent>
  <xr:revisionPtr revIDLastSave="0" documentId="13_ncr:1_{3F10CFB0-5289-4018-82CC-558D8AFD2FA7}" xr6:coauthVersionLast="47" xr6:coauthVersionMax="47" xr10:uidLastSave="{00000000-0000-0000-0000-000000000000}"/>
  <bookViews>
    <workbookView xWindow="-120" yWindow="-120" windowWidth="29040" windowHeight="15840" xr2:uid="{D8665B9D-9C8D-478B-AD7B-BB1086089EC6}"/>
  </bookViews>
  <sheets>
    <sheet name="加古川市(R60930)" sheetId="5" r:id="rId1"/>
    <sheet name="単価表" sheetId="6" r:id="rId2"/>
  </sheets>
  <definedNames>
    <definedName name="_xlnm._FilterDatabase" localSheetId="0" hidden="1">'加古川市(R60930)'!$D$1:$D$176</definedName>
    <definedName name="_xlnm._FilterDatabase" localSheetId="1" hidden="1">単価表!#REF!</definedName>
    <definedName name="_xlnm.Print_Area" localSheetId="0">'加古川市(R60930)'!$A$1:$H$176</definedName>
    <definedName name="_xlnm.Print_Area" localSheetId="1">単価表!$A$1:$P$176</definedName>
    <definedName name="_xlnm.Print_Titles" localSheetId="0">'加古川市(R60930)'!$1:$1</definedName>
  </definedNames>
  <calcPr calcId="191029"/>
</workbook>
</file>

<file path=xl/calcChain.xml><?xml version="1.0" encoding="utf-8"?>
<calcChain xmlns="http://schemas.openxmlformats.org/spreadsheetml/2006/main">
  <c r="G150" i="5" l="1"/>
  <c r="G22" i="5"/>
  <c r="G21" i="5"/>
  <c r="L8" i="5"/>
  <c r="J8" i="5"/>
  <c r="J60" i="5"/>
  <c r="L14" i="5"/>
  <c r="J14" i="5"/>
  <c r="B60" i="6"/>
  <c r="D14" i="6"/>
  <c r="B14" i="6"/>
  <c r="D8" i="6"/>
  <c r="B8" i="6"/>
  <c r="G176" i="5"/>
  <c r="G175" i="5"/>
  <c r="G174" i="5"/>
  <c r="G173" i="5"/>
  <c r="G172" i="5"/>
  <c r="G171" i="5"/>
  <c r="G170" i="5"/>
  <c r="G169" i="5"/>
  <c r="G168" i="5"/>
  <c r="G167" i="5"/>
  <c r="G166" i="5"/>
  <c r="G165" i="5"/>
  <c r="G164" i="5"/>
  <c r="G163" i="5"/>
  <c r="G162" i="5"/>
  <c r="G161" i="5"/>
  <c r="G160" i="5"/>
  <c r="G159" i="5"/>
  <c r="G158" i="5"/>
  <c r="G157" i="5"/>
  <c r="G156" i="5"/>
  <c r="G155" i="5"/>
  <c r="G154" i="5"/>
  <c r="G153" i="5"/>
  <c r="G152" i="5"/>
  <c r="G151" i="5"/>
  <c r="G149" i="5"/>
  <c r="G148" i="5"/>
  <c r="G147" i="5"/>
  <c r="G146" i="5"/>
  <c r="G145" i="5"/>
  <c r="G144" i="5"/>
  <c r="G143" i="5"/>
  <c r="G142" i="5"/>
  <c r="G141" i="5"/>
  <c r="G140" i="5"/>
  <c r="G139" i="5"/>
  <c r="G137" i="5"/>
  <c r="G138" i="5"/>
  <c r="G136" i="5"/>
  <c r="G135" i="5"/>
  <c r="G134" i="5"/>
  <c r="G133" i="5"/>
  <c r="G132" i="5"/>
  <c r="G131" i="5"/>
  <c r="G130" i="5"/>
  <c r="G129" i="5"/>
  <c r="G128" i="5"/>
  <c r="G127" i="5"/>
  <c r="G126" i="5"/>
  <c r="G125" i="5"/>
  <c r="G124" i="5"/>
  <c r="G123" i="5"/>
  <c r="G122" i="5"/>
  <c r="G121" i="5"/>
  <c r="G120" i="5"/>
  <c r="G119" i="5"/>
  <c r="G118" i="5"/>
  <c r="G117" i="5"/>
  <c r="G116" i="5"/>
  <c r="G115" i="5"/>
  <c r="G114" i="5"/>
  <c r="G113" i="5"/>
  <c r="G112" i="5"/>
  <c r="G111" i="5"/>
  <c r="G110" i="5"/>
  <c r="G102" i="5"/>
  <c r="G104" i="5"/>
  <c r="G105" i="5"/>
  <c r="G106" i="5"/>
  <c r="G98" i="5"/>
  <c r="G97" i="5"/>
  <c r="G96" i="5"/>
  <c r="G95" i="5"/>
  <c r="G94" i="5"/>
  <c r="G93" i="5"/>
  <c r="G92" i="5"/>
  <c r="G91" i="5"/>
  <c r="G90" i="5"/>
  <c r="G89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1" i="5"/>
  <c r="G70" i="5"/>
  <c r="G69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6" i="5"/>
  <c r="G49" i="5"/>
  <c r="G48" i="5"/>
  <c r="G47" i="5"/>
  <c r="G45" i="5"/>
  <c r="G44" i="5"/>
  <c r="G43" i="5"/>
  <c r="G30" i="5"/>
  <c r="G27" i="5"/>
  <c r="G26" i="5"/>
  <c r="G25" i="5"/>
  <c r="G42" i="5"/>
  <c r="G41" i="5"/>
  <c r="G40" i="5"/>
  <c r="G39" i="5"/>
  <c r="G38" i="5"/>
  <c r="G37" i="5"/>
  <c r="G36" i="5"/>
  <c r="G35" i="5"/>
  <c r="G34" i="5"/>
  <c r="G33" i="5"/>
  <c r="G32" i="5"/>
  <c r="G31" i="5"/>
  <c r="G29" i="5"/>
  <c r="G28" i="5"/>
  <c r="G24" i="5"/>
  <c r="G23" i="5"/>
  <c r="G20" i="5"/>
  <c r="G19" i="5"/>
  <c r="G18" i="5"/>
  <c r="G17" i="5"/>
  <c r="G16" i="5"/>
  <c r="G15" i="5"/>
  <c r="G14" i="5"/>
  <c r="G13" i="5"/>
  <c r="G12" i="5"/>
  <c r="G3" i="5"/>
  <c r="G11" i="5"/>
  <c r="G10" i="5"/>
  <c r="G9" i="5"/>
  <c r="G8" i="5"/>
  <c r="G7" i="5"/>
  <c r="G6" i="5"/>
  <c r="G4" i="5"/>
  <c r="H2" i="5"/>
  <c r="G103" i="5"/>
  <c r="G107" i="5"/>
  <c r="G101" i="5"/>
  <c r="G88" i="5"/>
  <c r="E2" i="5"/>
  <c r="G100" i="5"/>
  <c r="G99" i="5"/>
  <c r="F2" i="5"/>
  <c r="B18" i="6"/>
  <c r="J18" i="5" l="1"/>
  <c r="G2" i="5"/>
</calcChain>
</file>

<file path=xl/sharedStrings.xml><?xml version="1.0" encoding="utf-8"?>
<sst xmlns="http://schemas.openxmlformats.org/spreadsheetml/2006/main" count="604" uniqueCount="393">
  <si>
    <t>町名</t>
  </si>
  <si>
    <t>配布ランク</t>
    <rPh sb="0" eb="2">
      <t>ハイフ</t>
    </rPh>
    <phoneticPr fontId="1"/>
  </si>
  <si>
    <t>区番号</t>
    <rPh sb="1" eb="3">
      <t>バンゴウ</t>
    </rPh>
    <phoneticPr fontId="1"/>
  </si>
  <si>
    <t>ﾖﾐｶﾞﾅ</t>
    <phoneticPr fontId="1"/>
  </si>
  <si>
    <t>A地区合計配布数</t>
    <rPh sb="1" eb="3">
      <t>チク</t>
    </rPh>
    <rPh sb="3" eb="5">
      <t>ゴウケイ</t>
    </rPh>
    <rPh sb="5" eb="7">
      <t>ハイフ</t>
    </rPh>
    <rPh sb="7" eb="8">
      <t>スウ</t>
    </rPh>
    <phoneticPr fontId="1"/>
  </si>
  <si>
    <t>A</t>
    <phoneticPr fontId="1"/>
  </si>
  <si>
    <t>A4サイズ以下</t>
    <rPh sb="5" eb="7">
      <t>イカ</t>
    </rPh>
    <phoneticPr fontId="1"/>
  </si>
  <si>
    <t>B4/A3</t>
    <phoneticPr fontId="1"/>
  </si>
  <si>
    <t>その他の変形サイズ</t>
    <rPh sb="2" eb="3">
      <t>タ</t>
    </rPh>
    <rPh sb="4" eb="6">
      <t>ヘンケイ</t>
    </rPh>
    <phoneticPr fontId="1"/>
  </si>
  <si>
    <t>応相談</t>
    <rPh sb="0" eb="3">
      <t>オウソウダン</t>
    </rPh>
    <phoneticPr fontId="1"/>
  </si>
  <si>
    <t>B地区合計配布数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</si>
  <si>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B</t>
    <phoneticPr fontId="1"/>
  </si>
  <si>
    <t>8円/1枚</t>
    <rPh sb="1" eb="2">
      <t>エン</t>
    </rPh>
    <rPh sb="4" eb="5">
      <t>マイ</t>
    </rPh>
    <phoneticPr fontId="1"/>
  </si>
  <si>
    <t>A地区全域配布料↓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</si>
  <si>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B地区全域配布料↓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</si>
  <si>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円</t>
    <rPh sb="0" eb="1">
      <t>エン</t>
    </rPh>
    <phoneticPr fontId="1"/>
  </si>
  <si>
    <t>B地区価格：8円/1枚(税別)</t>
    <rPh sb="1" eb="3">
      <t>チク</t>
    </rPh>
    <rPh sb="3" eb="5">
      <t>カカク</t>
    </rPh>
    <rPh sb="7" eb="8">
      <t>エン</t>
    </rPh>
    <rPh sb="10" eb="11">
      <t>マイ</t>
    </rPh>
    <rPh sb="12" eb="14">
      <t>ゼイベツ</t>
    </rPh>
    <phoneticPr fontId="1"/>
  </si>
  <si>
    <t>※配布期間は14営業日</t>
    <phoneticPr fontId="1"/>
  </si>
  <si>
    <t>加古川市全域合計</t>
    <rPh sb="0" eb="3">
      <t>カコガワ</t>
    </rPh>
    <rPh sb="3" eb="4">
      <t>シ</t>
    </rPh>
    <rPh sb="4" eb="6">
      <t>ゼンイキ</t>
    </rPh>
    <rPh sb="6" eb="8">
      <t>ゴウケイ</t>
    </rPh>
    <phoneticPr fontId="1"/>
  </si>
  <si>
    <t>加古川町篠原町</t>
    <rPh sb="0" eb="7">
      <t>カコガワチョウシノハラチョウ</t>
    </rPh>
    <phoneticPr fontId="1"/>
  </si>
  <si>
    <t>加古川町寺家町</t>
    <rPh sb="0" eb="7">
      <t>カコガワチョウジケマチ</t>
    </rPh>
    <phoneticPr fontId="1"/>
  </si>
  <si>
    <t>加古川町本町</t>
    <rPh sb="0" eb="6">
      <t>カコガワチョウホンマチ</t>
    </rPh>
    <phoneticPr fontId="1"/>
  </si>
  <si>
    <t>加古川町木村</t>
    <rPh sb="0" eb="6">
      <t>カコガワチョウキムラ</t>
    </rPh>
    <phoneticPr fontId="1"/>
  </si>
  <si>
    <t>加古川町稲屋</t>
    <rPh sb="0" eb="6">
      <t>カコガワチョウイネヤ</t>
    </rPh>
    <phoneticPr fontId="1"/>
  </si>
  <si>
    <t>加古川町友沢</t>
    <rPh sb="0" eb="6">
      <t>カコガワチョウトモサワ</t>
    </rPh>
    <phoneticPr fontId="1"/>
  </si>
  <si>
    <t>加古川町西河原</t>
    <rPh sb="0" eb="7">
      <t>カコガワチョウニシガワラ</t>
    </rPh>
    <phoneticPr fontId="1"/>
  </si>
  <si>
    <t>加古川町粟津</t>
    <rPh sb="0" eb="6">
      <t>カコガワチョウアワヅ</t>
    </rPh>
    <phoneticPr fontId="1"/>
  </si>
  <si>
    <t>加古川町北在家</t>
    <rPh sb="0" eb="7">
      <t>カコガワチョウキタザイケ</t>
    </rPh>
    <phoneticPr fontId="1"/>
  </si>
  <si>
    <t>加古川町備後</t>
    <rPh sb="0" eb="6">
      <t>カコガワチョウビンゴ</t>
    </rPh>
    <phoneticPr fontId="1"/>
  </si>
  <si>
    <t>加古川町南備後</t>
    <rPh sb="0" eb="7">
      <t>カコガワチョウミナミビンゴ</t>
    </rPh>
    <phoneticPr fontId="1"/>
  </si>
  <si>
    <t>加古川町大野</t>
    <rPh sb="0" eb="6">
      <t>カコガワチョウオオノ</t>
    </rPh>
    <phoneticPr fontId="1"/>
  </si>
  <si>
    <t>加古川町中津</t>
    <rPh sb="0" eb="6">
      <t>カコガワチョウナカツ</t>
    </rPh>
    <phoneticPr fontId="1"/>
  </si>
  <si>
    <t>加古川町河原</t>
    <rPh sb="0" eb="6">
      <t>カコガワチョウカワハラ</t>
    </rPh>
    <phoneticPr fontId="1"/>
  </si>
  <si>
    <t>加古川町溝之口</t>
    <rPh sb="0" eb="7">
      <t>カコガワチョウミゾノクチ</t>
    </rPh>
    <phoneticPr fontId="1"/>
  </si>
  <si>
    <t>加古川町平野</t>
    <rPh sb="0" eb="6">
      <t>カコガワチョウヒラノ</t>
    </rPh>
    <phoneticPr fontId="1"/>
  </si>
  <si>
    <t>加古川町美乃利</t>
    <rPh sb="0" eb="7">
      <t>カコガワチョウミノトシ</t>
    </rPh>
    <phoneticPr fontId="1"/>
  </si>
  <si>
    <t>神野町神野</t>
    <rPh sb="0" eb="5">
      <t>カミノチョウカミノ</t>
    </rPh>
    <phoneticPr fontId="1"/>
  </si>
  <si>
    <t>神野町西条</t>
    <rPh sb="0" eb="5">
      <t>カミノチョウニシジョウ</t>
    </rPh>
    <phoneticPr fontId="1"/>
  </si>
  <si>
    <t>神野町西条山手１丁目</t>
    <rPh sb="0" eb="10">
      <t>カミノチョウニシジョウヤマテ１チョウメ</t>
    </rPh>
    <phoneticPr fontId="1"/>
  </si>
  <si>
    <t>神野町西条山手２丁目</t>
    <rPh sb="0" eb="10">
      <t>カミノチョウニシジョウヤマテ２チョウメ</t>
    </rPh>
    <phoneticPr fontId="1"/>
  </si>
  <si>
    <t>神野町石守</t>
    <rPh sb="0" eb="5">
      <t>カミノチョウイシマモル</t>
    </rPh>
    <phoneticPr fontId="1"/>
  </si>
  <si>
    <t>神野町西之山</t>
    <rPh sb="0" eb="6">
      <t>カミノチョウニシノサン</t>
    </rPh>
    <phoneticPr fontId="1"/>
  </si>
  <si>
    <t>神野町福留</t>
    <rPh sb="0" eb="5">
      <t>カミノチョウフクドメ</t>
    </rPh>
    <phoneticPr fontId="1"/>
  </si>
  <si>
    <t>神野町新神野１丁目</t>
    <rPh sb="0" eb="9">
      <t>カミノチョウシンカミノ１チョウメ</t>
    </rPh>
    <phoneticPr fontId="1"/>
  </si>
  <si>
    <t>神野町新神野２丁目</t>
    <rPh sb="0" eb="9">
      <t>カミノチョウシンカミノ２チョウメ</t>
    </rPh>
    <phoneticPr fontId="1"/>
  </si>
  <si>
    <t>神野町新神野３丁目</t>
    <rPh sb="0" eb="9">
      <t>カミノチョウシンカミノ３チョウメ</t>
    </rPh>
    <phoneticPr fontId="1"/>
  </si>
  <si>
    <t>神野町新神野４丁目</t>
    <rPh sb="0" eb="9">
      <t>カミノチョウシンカミノ４チョウメ</t>
    </rPh>
    <phoneticPr fontId="1"/>
  </si>
  <si>
    <t>神野町新神野５丁目</t>
    <rPh sb="0" eb="9">
      <t>カミノチョウシンカミノ５チョウメ</t>
    </rPh>
    <phoneticPr fontId="1"/>
  </si>
  <si>
    <t>神野町新神野６丁目</t>
    <rPh sb="0" eb="9">
      <t>カミノチョウシンカミノ６チョウメ</t>
    </rPh>
    <phoneticPr fontId="1"/>
  </si>
  <si>
    <t>神野町新神野７丁目</t>
    <rPh sb="0" eb="9">
      <t>カミノチョウシンカミノ７チョウメ</t>
    </rPh>
    <phoneticPr fontId="1"/>
  </si>
  <si>
    <t>神野町新神野８丁目</t>
    <rPh sb="0" eb="9">
      <t>カミノチョウシンカミノ８チョウメ</t>
    </rPh>
    <phoneticPr fontId="1"/>
  </si>
  <si>
    <t>神野町日岡苑</t>
    <rPh sb="0" eb="6">
      <t>カミノチョウヒオカソノ</t>
    </rPh>
    <phoneticPr fontId="1"/>
  </si>
  <si>
    <t>神野町山手１丁目</t>
    <rPh sb="0" eb="8">
      <t>カミノチョウヤマテ１チョウメ</t>
    </rPh>
    <phoneticPr fontId="1"/>
  </si>
  <si>
    <t>神野町山手２丁目</t>
    <rPh sb="0" eb="8">
      <t>カミノチョウヤマテ２チョウメ</t>
    </rPh>
    <phoneticPr fontId="1"/>
  </si>
  <si>
    <t>神野町山手３丁目</t>
    <rPh sb="0" eb="8">
      <t>カミノチョウヤマテ３チョウメ</t>
    </rPh>
    <phoneticPr fontId="1"/>
  </si>
  <si>
    <t>神野町石守１丁目</t>
    <rPh sb="0" eb="8">
      <t>カミノチョウイシマモル１チョウメ</t>
    </rPh>
    <phoneticPr fontId="1"/>
  </si>
  <si>
    <t>神野町石守２丁目</t>
    <rPh sb="0" eb="8">
      <t>カミノチョウイシマモル２チョウメ</t>
    </rPh>
    <phoneticPr fontId="1"/>
  </si>
  <si>
    <t>神野町石守３丁目</t>
    <rPh sb="0" eb="8">
      <t>カミノチョウイシマモル３チョウメ</t>
    </rPh>
    <phoneticPr fontId="1"/>
  </si>
  <si>
    <t>神野町福留１丁目</t>
    <rPh sb="0" eb="8">
      <t>カミノチョウフクドメ１チョウメ</t>
    </rPh>
    <phoneticPr fontId="1"/>
  </si>
  <si>
    <t>野口町野口</t>
    <rPh sb="0" eb="5">
      <t>ノグチチョウノグチ</t>
    </rPh>
    <phoneticPr fontId="1"/>
  </si>
  <si>
    <t>カンノチョウカンノ</t>
  </si>
  <si>
    <t>カンノチョウフクドメ</t>
  </si>
  <si>
    <t>カンノチョウシンカンノ１チョウメ</t>
  </si>
  <si>
    <t>カンノチョウシンカンノ２チョウメ</t>
  </si>
  <si>
    <t>カンノチョウシンカンノ３チョウメ</t>
  </si>
  <si>
    <t>カンノチョウシンカンノ４チョウメ</t>
  </si>
  <si>
    <t>カンノチョウシンカンノ５チョウメ</t>
  </si>
  <si>
    <t>カンノチョウシンカンノ６チョウメ</t>
  </si>
  <si>
    <t>カンノチョウシンカンノ７チョウメ</t>
  </si>
  <si>
    <t>カンノチョウシンカンノ８チョウメ</t>
  </si>
  <si>
    <t>カンノチョウヤマテ１チョウメ</t>
  </si>
  <si>
    <t>カンノチョウヤマテ２チョウメ</t>
  </si>
  <si>
    <t>カンノチョウヤマテ３チョウメ</t>
  </si>
  <si>
    <t>野口町古大内</t>
    <rPh sb="0" eb="6">
      <t>ノグチチョウコオオウチ</t>
    </rPh>
    <phoneticPr fontId="1"/>
  </si>
  <si>
    <t>野口町二屋</t>
    <rPh sb="0" eb="5">
      <t>ノグチチョウフタヤ</t>
    </rPh>
    <phoneticPr fontId="1"/>
  </si>
  <si>
    <t>野口町坂井</t>
    <rPh sb="0" eb="5">
      <t>ノグチチョウサカイ</t>
    </rPh>
    <phoneticPr fontId="1"/>
  </si>
  <si>
    <t>野口町長砂</t>
    <rPh sb="0" eb="5">
      <t>ノグチチョウナガスナ</t>
    </rPh>
    <phoneticPr fontId="1"/>
  </si>
  <si>
    <t>野口町良野</t>
    <rPh sb="0" eb="5">
      <t>ノグチチョウリョウノ</t>
    </rPh>
    <phoneticPr fontId="1"/>
  </si>
  <si>
    <t>野口町坂元</t>
    <rPh sb="0" eb="5">
      <t>ノグチチョウサカモト</t>
    </rPh>
    <phoneticPr fontId="1"/>
  </si>
  <si>
    <t>野口町水足</t>
    <rPh sb="0" eb="5">
      <t>ノグチチョウミズアシ</t>
    </rPh>
    <phoneticPr fontId="1"/>
  </si>
  <si>
    <t>野口町北野</t>
    <rPh sb="0" eb="5">
      <t>ノグチチョウキタノ</t>
    </rPh>
    <phoneticPr fontId="1"/>
  </si>
  <si>
    <t>野口町坂元北１丁目</t>
    <rPh sb="0" eb="9">
      <t>ノグチチョウサカモトキタ１チョウメ</t>
    </rPh>
    <phoneticPr fontId="1"/>
  </si>
  <si>
    <t>野口町坂元北２丁目</t>
    <rPh sb="0" eb="9">
      <t>ノグチチョウサカモトキタ２チョウメ</t>
    </rPh>
    <phoneticPr fontId="1"/>
  </si>
  <si>
    <t>野口町坂元北３丁目</t>
    <rPh sb="0" eb="9">
      <t>ノグチチョウサカモトキタ３チョウメ</t>
    </rPh>
    <phoneticPr fontId="1"/>
  </si>
  <si>
    <t>野口町坂元北４丁目</t>
    <rPh sb="0" eb="9">
      <t>ノグチチョウサカモトキタ４チョウメ</t>
    </rPh>
    <phoneticPr fontId="1"/>
  </si>
  <si>
    <t>野口町坂元北５丁目</t>
    <rPh sb="0" eb="9">
      <t>ノグチチョウサカモトキタ５チョウメ</t>
    </rPh>
    <phoneticPr fontId="1"/>
  </si>
  <si>
    <t>平岡町西谷</t>
    <rPh sb="0" eb="5">
      <t>ヒラオカチョウニシタニ</t>
    </rPh>
    <phoneticPr fontId="1"/>
  </si>
  <si>
    <t>平岡町高畑</t>
    <rPh sb="0" eb="5">
      <t>ヒラオカチョウタカバタケ</t>
    </rPh>
    <phoneticPr fontId="1"/>
  </si>
  <si>
    <t>平岡町土山</t>
    <rPh sb="0" eb="5">
      <t>ヒラオカチョウツチヤマ</t>
    </rPh>
    <phoneticPr fontId="1"/>
  </si>
  <si>
    <t>平岡町山之上</t>
    <rPh sb="0" eb="6">
      <t>ヒラオカチョウヤマノウエ</t>
    </rPh>
    <phoneticPr fontId="1"/>
  </si>
  <si>
    <t>平岡町二俣</t>
    <rPh sb="0" eb="5">
      <t>ヒラオカチョウフタマタ</t>
    </rPh>
    <phoneticPr fontId="1"/>
  </si>
  <si>
    <t>平岡町中野</t>
    <rPh sb="0" eb="5">
      <t>ヒラオカチョウナカノ</t>
    </rPh>
    <phoneticPr fontId="1"/>
  </si>
  <si>
    <t>平岡町八反田</t>
    <rPh sb="0" eb="6">
      <t>ヒラオカチョウハッタンダ</t>
    </rPh>
    <phoneticPr fontId="1"/>
  </si>
  <si>
    <t>平岡町一色</t>
    <rPh sb="0" eb="5">
      <t>ヒラオカチョウイッショク</t>
    </rPh>
    <phoneticPr fontId="1"/>
  </si>
  <si>
    <t>平岡町新在家</t>
    <rPh sb="0" eb="6">
      <t>ヒラオカチョウシンザイケ</t>
    </rPh>
    <phoneticPr fontId="1"/>
  </si>
  <si>
    <t>平岡町新在家１丁目</t>
    <rPh sb="0" eb="9">
      <t>ヒラオカチョウシンザイケ１チョウメ</t>
    </rPh>
    <phoneticPr fontId="1"/>
  </si>
  <si>
    <t>平岡町新在家２丁目</t>
    <rPh sb="0" eb="9">
      <t>ヒラオカチョウシンザイケ２チョウメ</t>
    </rPh>
    <phoneticPr fontId="1"/>
  </si>
  <si>
    <t>平岡町新在家３丁目</t>
    <rPh sb="0" eb="9">
      <t>ヒラオカチョウシンザイケ３チョウメ</t>
    </rPh>
    <phoneticPr fontId="1"/>
  </si>
  <si>
    <t>平岡町一色西１丁目</t>
    <rPh sb="0" eb="9">
      <t>ヒラオカチョウイッショクニシ１チョウメ</t>
    </rPh>
    <phoneticPr fontId="1"/>
  </si>
  <si>
    <t>平岡町一色西２丁目</t>
    <rPh sb="0" eb="9">
      <t>ヒラオカチョウイッショクニシ２チョウメ</t>
    </rPh>
    <phoneticPr fontId="1"/>
  </si>
  <si>
    <t>平岡町一色東１丁目</t>
    <rPh sb="0" eb="9">
      <t>ヒラオカチョウイッショクヒガシ１チョウメ</t>
    </rPh>
    <phoneticPr fontId="1"/>
  </si>
  <si>
    <t>平岡町一色東２丁目</t>
    <rPh sb="0" eb="9">
      <t>ヒラオカチョウイッショクヒガシ２チョウメ</t>
    </rPh>
    <phoneticPr fontId="1"/>
  </si>
  <si>
    <t>平岡町一色東３丁目</t>
    <rPh sb="0" eb="9">
      <t>ヒラオカチョウイッショクヒガシ３チョウメ</t>
    </rPh>
    <phoneticPr fontId="1"/>
  </si>
  <si>
    <t>平岡町つつじ野</t>
    <rPh sb="0" eb="7">
      <t>ヒラオカチョウツツジノ</t>
    </rPh>
    <phoneticPr fontId="1"/>
  </si>
  <si>
    <t>ヒラオカチョウニシタニ</t>
  </si>
  <si>
    <t>ヒラオカチョウツチヤマ</t>
  </si>
  <si>
    <t>ヒラオカチョウヤマノウエ</t>
  </si>
  <si>
    <t>ヒラオカチョウフタマタ</t>
  </si>
  <si>
    <t>ヒラオカチョウナカノ</t>
  </si>
  <si>
    <t>ヒラオカチョウハッタンダ</t>
  </si>
  <si>
    <t>ヒラオカチョウシンザイケ</t>
  </si>
  <si>
    <t>ヒラオカチョウシンザイケ１チョウメ</t>
  </si>
  <si>
    <t>ヒラオカチョウシンザイケ２チョウメ</t>
  </si>
  <si>
    <t>ヒラオカチョウシンザイケ３チョウメ</t>
  </si>
  <si>
    <t>ヒラオカチョウツツジノ</t>
  </si>
  <si>
    <t>ヒラオカチョウタカハタ</t>
    <phoneticPr fontId="1"/>
  </si>
  <si>
    <t>尾上町養田</t>
    <rPh sb="0" eb="5">
      <t>オノエチョウヨウダ</t>
    </rPh>
    <phoneticPr fontId="1"/>
  </si>
  <si>
    <t>尾上町池田</t>
    <rPh sb="0" eb="5">
      <t>オノエチョウイケダ</t>
    </rPh>
    <phoneticPr fontId="1"/>
  </si>
  <si>
    <t>尾上町長田</t>
    <rPh sb="0" eb="5">
      <t>オノエチョウチョウタ</t>
    </rPh>
    <phoneticPr fontId="1"/>
  </si>
  <si>
    <t>尾上町安田</t>
    <rPh sb="0" eb="5">
      <t>オノエチョウヤスダ</t>
    </rPh>
    <phoneticPr fontId="1"/>
  </si>
  <si>
    <t>尾上町今福</t>
    <rPh sb="0" eb="5">
      <t>オノエチョウイマフク</t>
    </rPh>
    <phoneticPr fontId="1"/>
  </si>
  <si>
    <t>尾上町口里</t>
    <rPh sb="0" eb="5">
      <t>オノエチョウグチサト</t>
    </rPh>
    <phoneticPr fontId="1"/>
  </si>
  <si>
    <t>尾上町旭１丁目</t>
    <rPh sb="0" eb="7">
      <t>オノエチョウアサヒ１チョウメ</t>
    </rPh>
    <phoneticPr fontId="1"/>
  </si>
  <si>
    <t>尾上町旭２丁目</t>
    <rPh sb="0" eb="7">
      <t>オノエチョウアサヒ２チョウメ</t>
    </rPh>
    <phoneticPr fontId="1"/>
  </si>
  <si>
    <t>尾上町旭３丁目</t>
    <rPh sb="0" eb="7">
      <t>オノエチョウアサヒ３チョウメ</t>
    </rPh>
    <phoneticPr fontId="1"/>
  </si>
  <si>
    <t>尾上町養田１丁目</t>
    <rPh sb="0" eb="8">
      <t>オノエチョウヨウダ１チョウメ</t>
    </rPh>
    <phoneticPr fontId="1"/>
  </si>
  <si>
    <t>尾上町養田２丁目</t>
    <rPh sb="0" eb="8">
      <t>オノエチョウヨウダ２チョウメ</t>
    </rPh>
    <phoneticPr fontId="1"/>
  </si>
  <si>
    <t>尾上町養田３丁目</t>
    <rPh sb="0" eb="8">
      <t>オノエチョウヨウダ３チョウメ</t>
    </rPh>
    <phoneticPr fontId="1"/>
  </si>
  <si>
    <t>別府町別府</t>
    <rPh sb="0" eb="5">
      <t>ベフマチベップ</t>
    </rPh>
    <phoneticPr fontId="1"/>
  </si>
  <si>
    <t>別府町朝日町</t>
    <rPh sb="0" eb="6">
      <t>ベフチョウアサヒマチ</t>
    </rPh>
    <phoneticPr fontId="1"/>
  </si>
  <si>
    <t>別府町宮田町</t>
    <rPh sb="0" eb="6">
      <t>ベフチョウミヤデンマチ</t>
    </rPh>
    <phoneticPr fontId="1"/>
  </si>
  <si>
    <t>別府町中島町</t>
    <rPh sb="0" eb="6">
      <t>ベフチョウナカシママチ</t>
    </rPh>
    <phoneticPr fontId="1"/>
  </si>
  <si>
    <t>別府町石町</t>
    <rPh sb="0" eb="5">
      <t>ベフチョウイシマチ</t>
    </rPh>
    <phoneticPr fontId="1"/>
  </si>
  <si>
    <t>別府町緑町</t>
    <rPh sb="0" eb="5">
      <t>ベフチョウミドリマチ</t>
    </rPh>
    <phoneticPr fontId="1"/>
  </si>
  <si>
    <t>別府町本町１丁目</t>
    <rPh sb="0" eb="8">
      <t>ベフチョウホンマチ１チョウメ</t>
    </rPh>
    <phoneticPr fontId="1"/>
  </si>
  <si>
    <t>別府町本町２丁目</t>
    <rPh sb="0" eb="8">
      <t>ベフチョウホンマチ２チョウメ</t>
    </rPh>
    <phoneticPr fontId="1"/>
  </si>
  <si>
    <t>別府町東町</t>
    <rPh sb="0" eb="5">
      <t>ベフチョウヒガシマチ</t>
    </rPh>
    <phoneticPr fontId="1"/>
  </si>
  <si>
    <t>別府町元町</t>
    <rPh sb="0" eb="5">
      <t>ベフチョウモトマチ</t>
    </rPh>
    <phoneticPr fontId="1"/>
  </si>
  <si>
    <t>別府町西町</t>
    <rPh sb="0" eb="5">
      <t>ベフチョウニシマチ</t>
    </rPh>
    <phoneticPr fontId="1"/>
  </si>
  <si>
    <t>別府町新野辺</t>
    <rPh sb="0" eb="6">
      <t>ベフマチシンノヘン</t>
    </rPh>
    <phoneticPr fontId="1"/>
  </si>
  <si>
    <t>別府町新野辺北町１丁目</t>
    <rPh sb="0" eb="11">
      <t>ベフチョウシノベキタマチ１チョウメ</t>
    </rPh>
    <phoneticPr fontId="1"/>
  </si>
  <si>
    <t>別府町新野辺北町２丁目</t>
    <rPh sb="0" eb="11">
      <t>ベフチョウシノベキタマチ２チョウメ</t>
    </rPh>
    <phoneticPr fontId="1"/>
  </si>
  <si>
    <t>別府町新野辺北町３丁目</t>
    <rPh sb="0" eb="11">
      <t>ベフチョウシノベキタマチ３チョウメ</t>
    </rPh>
    <phoneticPr fontId="1"/>
  </si>
  <si>
    <t>別府町西脇</t>
    <rPh sb="0" eb="5">
      <t>ベフマチニシワキ</t>
    </rPh>
    <phoneticPr fontId="1"/>
  </si>
  <si>
    <t>別府町西脇２丁目</t>
    <rPh sb="0" eb="8">
      <t>ベフマチニシワキ２チョウメ</t>
    </rPh>
    <phoneticPr fontId="1"/>
  </si>
  <si>
    <t>別府町西脇３丁目</t>
    <rPh sb="0" eb="8">
      <t>ベフマチニシワキ３チョウメ</t>
    </rPh>
    <phoneticPr fontId="1"/>
  </si>
  <si>
    <t>別府町新野辺北町４丁目</t>
    <rPh sb="0" eb="11">
      <t>ベフチョウシノベキタマチ４チョウメ</t>
    </rPh>
    <phoneticPr fontId="1"/>
  </si>
  <si>
    <t>別府町新野辺北町５丁目</t>
    <rPh sb="0" eb="11">
      <t>ベフチョウシノベキタマチ５チョウメ</t>
    </rPh>
    <phoneticPr fontId="1"/>
  </si>
  <si>
    <t>別府町新野辺北町６丁目</t>
    <rPh sb="0" eb="11">
      <t>ベフチョウシノベキタマチ６チョウメ</t>
    </rPh>
    <phoneticPr fontId="1"/>
  </si>
  <si>
    <t>別府町新野辺北町７丁目</t>
    <rPh sb="0" eb="11">
      <t>ベフチョウシノベキタマチ７チョウメ</t>
    </rPh>
    <phoneticPr fontId="1"/>
  </si>
  <si>
    <t>別府町新野辺北町８丁目</t>
    <rPh sb="0" eb="11">
      <t>ベフチョウシノベキタマチ８チョウメ</t>
    </rPh>
    <phoneticPr fontId="1"/>
  </si>
  <si>
    <t>八幡町下村</t>
    <rPh sb="0" eb="5">
      <t>ヤハタチョウシモムラ</t>
    </rPh>
    <phoneticPr fontId="1"/>
  </si>
  <si>
    <t>ベフチョウイシマチ</t>
  </si>
  <si>
    <t>ベフチョウミドリマチ</t>
  </si>
  <si>
    <t>ベフチョウホンマチ１チョウメ</t>
  </si>
  <si>
    <t>ベフチョウホンマチ２チョウメ</t>
  </si>
  <si>
    <t>ベフチョウヒガシマチ</t>
  </si>
  <si>
    <t>ベフチョウモトマチ</t>
  </si>
  <si>
    <t>ベフチョウニシマチ</t>
  </si>
  <si>
    <t>ベフチョウシノベキタマチ１チョウメ</t>
  </si>
  <si>
    <t>ベフチョウシノベキタマチ２チョウメ</t>
  </si>
  <si>
    <t>ベフチョウシノベキタマチ３チョウメ</t>
  </si>
  <si>
    <t>ベフチョウシノベキタマチ４チョウメ</t>
  </si>
  <si>
    <t>ベフチョウシノベキタマチ５チョウメ</t>
  </si>
  <si>
    <t>ベフチョウシノベキタマチ６チョウメ</t>
  </si>
  <si>
    <t>ベフチョウシノベキタマチ７チョウメ</t>
  </si>
  <si>
    <t>ベフチョウシノベキタマチ８チョウメ</t>
  </si>
  <si>
    <t>ベフチョウアサヒマチ</t>
    <phoneticPr fontId="1"/>
  </si>
  <si>
    <t>ベフチョウベフ</t>
    <phoneticPr fontId="1"/>
  </si>
  <si>
    <t>ベフチョウニシワキ</t>
    <phoneticPr fontId="1"/>
  </si>
  <si>
    <t>ベフチョウニシワキ２チョウメ</t>
    <phoneticPr fontId="1"/>
  </si>
  <si>
    <t>ベフチョウニシワキ３チョウメ</t>
    <phoneticPr fontId="1"/>
  </si>
  <si>
    <t>ベフチョウシノベ</t>
    <phoneticPr fontId="1"/>
  </si>
  <si>
    <t>八幡町野村</t>
    <rPh sb="0" eb="5">
      <t>ヤワタチョウノムラ</t>
    </rPh>
    <phoneticPr fontId="1"/>
  </si>
  <si>
    <t>八幡町宗佐</t>
    <rPh sb="0" eb="5">
      <t>ヤワタチョウソウタスク</t>
    </rPh>
    <phoneticPr fontId="1"/>
  </si>
  <si>
    <t>八幡町船町</t>
    <rPh sb="0" eb="5">
      <t>ヤハタチョウフナマチ</t>
    </rPh>
    <phoneticPr fontId="1"/>
  </si>
  <si>
    <t>八幡町上西条</t>
    <rPh sb="0" eb="6">
      <t>ヤワタチョウカミニシジョウ</t>
    </rPh>
    <phoneticPr fontId="1"/>
  </si>
  <si>
    <t>八幡町中西条</t>
    <rPh sb="0" eb="6">
      <t>ヤワタチョウナカニシジョウ</t>
    </rPh>
    <phoneticPr fontId="1"/>
  </si>
  <si>
    <t>平荘町山角</t>
    <rPh sb="0" eb="5">
      <t>タイラソウマチヤマカド</t>
    </rPh>
    <phoneticPr fontId="1"/>
  </si>
  <si>
    <t>平荘町養老</t>
    <rPh sb="0" eb="5">
      <t>タイラソウチョウヨウロウ</t>
    </rPh>
    <phoneticPr fontId="1"/>
  </si>
  <si>
    <t>平荘町里</t>
    <rPh sb="0" eb="4">
      <t>タイラソウチョウサト</t>
    </rPh>
    <phoneticPr fontId="1"/>
  </si>
  <si>
    <t>平荘町池尻</t>
    <rPh sb="0" eb="5">
      <t>タイラソウチョウイケジリ</t>
    </rPh>
    <phoneticPr fontId="1"/>
  </si>
  <si>
    <t>平荘町西山</t>
    <rPh sb="0" eb="5">
      <t>タイラソウチョウニシヤマ</t>
    </rPh>
    <phoneticPr fontId="1"/>
  </si>
  <si>
    <t>平荘町小畑</t>
    <rPh sb="0" eb="5">
      <t>タイラソウチョウオバタ</t>
    </rPh>
    <phoneticPr fontId="1"/>
  </si>
  <si>
    <t>平荘町一本松</t>
    <rPh sb="0" eb="6">
      <t>タイラソウチョウイッポンマツ</t>
    </rPh>
    <phoneticPr fontId="1"/>
  </si>
  <si>
    <t>平荘町神木</t>
    <rPh sb="0" eb="5">
      <t>タイラソウチョウカミキ</t>
    </rPh>
    <phoneticPr fontId="1"/>
  </si>
  <si>
    <t>平荘町上原</t>
    <rPh sb="0" eb="5">
      <t>タイラソウチョウウエハラ</t>
    </rPh>
    <phoneticPr fontId="1"/>
  </si>
  <si>
    <t>平荘町中山</t>
    <rPh sb="0" eb="5">
      <t>タイラソウチョウナカヤマ</t>
    </rPh>
    <phoneticPr fontId="1"/>
  </si>
  <si>
    <t>平荘町磐</t>
    <rPh sb="0" eb="4">
      <t>タイラソウチョウイワ</t>
    </rPh>
    <phoneticPr fontId="1"/>
  </si>
  <si>
    <t>平荘町新中山</t>
    <rPh sb="0" eb="6">
      <t>タイラソウチョウシンナカヤマ</t>
    </rPh>
    <phoneticPr fontId="1"/>
  </si>
  <si>
    <t>上荘町小野</t>
    <rPh sb="0" eb="5">
      <t>カミソウチョウオノ</t>
    </rPh>
    <phoneticPr fontId="1"/>
  </si>
  <si>
    <t>上荘町薬栗</t>
    <rPh sb="0" eb="5">
      <t>カミソウマチクスリクリ</t>
    </rPh>
    <phoneticPr fontId="1"/>
  </si>
  <si>
    <t>上荘町見土呂</t>
    <rPh sb="0" eb="6">
      <t>カミソウマチケントロ</t>
    </rPh>
    <phoneticPr fontId="1"/>
  </si>
  <si>
    <t>上荘町国包</t>
    <rPh sb="0" eb="5">
      <t>カミソウチョウクニカネ</t>
    </rPh>
    <phoneticPr fontId="1"/>
  </si>
  <si>
    <t>上荘町井ノ口</t>
    <rPh sb="0" eb="6">
      <t>カミソウチョウイノクチ</t>
    </rPh>
    <phoneticPr fontId="1"/>
  </si>
  <si>
    <t>上荘町白沢</t>
    <rPh sb="0" eb="5">
      <t>カミソウチョウシラサワ</t>
    </rPh>
    <phoneticPr fontId="1"/>
  </si>
  <si>
    <t>上荘町都染</t>
    <rPh sb="0" eb="5">
      <t>カミソウチョウツソメ</t>
    </rPh>
    <phoneticPr fontId="1"/>
  </si>
  <si>
    <t>上荘町都台１丁目</t>
    <rPh sb="0" eb="8">
      <t>カミソウチョウミヤコダイ１チョウメ</t>
    </rPh>
    <phoneticPr fontId="1"/>
  </si>
  <si>
    <t>上荘町都台２丁目</t>
    <rPh sb="0" eb="8">
      <t>カミソウチョウミヤコダイ２チョウメ</t>
    </rPh>
    <phoneticPr fontId="1"/>
  </si>
  <si>
    <t>上荘町都台３丁目</t>
    <rPh sb="0" eb="8">
      <t>カミソウチョウミヤコダイ３チョウメ</t>
    </rPh>
    <phoneticPr fontId="1"/>
  </si>
  <si>
    <t>東神吉町神吉</t>
    <rPh sb="0" eb="6">
      <t>ヒガシカンキマチカンキ</t>
    </rPh>
    <phoneticPr fontId="1"/>
  </si>
  <si>
    <t>東神吉町天下原</t>
    <rPh sb="0" eb="7">
      <t>ヒガシカンキチョウテンカハラ</t>
    </rPh>
    <phoneticPr fontId="1"/>
  </si>
  <si>
    <t>東神吉町升田</t>
    <rPh sb="0" eb="6">
      <t>ヒガシカンキマチマスダ</t>
    </rPh>
    <phoneticPr fontId="1"/>
  </si>
  <si>
    <t>東神吉町出河原</t>
    <rPh sb="0" eb="7">
      <t>ヒガシカンキチョウデカワハラ</t>
    </rPh>
    <phoneticPr fontId="1"/>
  </si>
  <si>
    <t>東神吉町砂部</t>
    <rPh sb="0" eb="6">
      <t>ヒガシカンキチョウスナブ</t>
    </rPh>
    <phoneticPr fontId="1"/>
  </si>
  <si>
    <t>東神吉町西井ノ口</t>
    <rPh sb="0" eb="8">
      <t>ヒガシジンキツチョウニシイノクチ</t>
    </rPh>
    <phoneticPr fontId="1"/>
  </si>
  <si>
    <t>西神吉町辻</t>
    <rPh sb="0" eb="5">
      <t>ニシガミキツチョウツジ</t>
    </rPh>
    <phoneticPr fontId="1"/>
  </si>
  <si>
    <t>西神吉町岸</t>
    <rPh sb="0" eb="5">
      <t>ニシガミキツチョウキシ</t>
    </rPh>
    <phoneticPr fontId="1"/>
  </si>
  <si>
    <t>西神吉町大国</t>
    <rPh sb="0" eb="6">
      <t>ニシカンキチョウタイコク</t>
    </rPh>
    <phoneticPr fontId="1"/>
  </si>
  <si>
    <t>西神吉町西村</t>
    <rPh sb="0" eb="6">
      <t>ニシカンキチョウニシムラ</t>
    </rPh>
    <phoneticPr fontId="1"/>
  </si>
  <si>
    <t>西神吉町中西</t>
    <rPh sb="0" eb="6">
      <t>ニシガミキツチョウナカニシ</t>
    </rPh>
    <phoneticPr fontId="1"/>
  </si>
  <si>
    <t>西神吉町宮前</t>
    <rPh sb="0" eb="6">
      <t>ニシガミキツチョウミヤマエ</t>
    </rPh>
    <phoneticPr fontId="1"/>
  </si>
  <si>
    <t>西神吉町鼎</t>
    <rPh sb="0" eb="5">
      <t>ニシカンキチョウカナエ</t>
    </rPh>
    <phoneticPr fontId="1"/>
  </si>
  <si>
    <t>ニシカンキチョウニシムラ</t>
  </si>
  <si>
    <t>ヒガシカンキチョウカンキ</t>
    <phoneticPr fontId="1"/>
  </si>
  <si>
    <t>ヒガシカンキチョウマスダ</t>
    <phoneticPr fontId="1"/>
  </si>
  <si>
    <t>ヒガシカンキチョウニシイノクチ</t>
    <phoneticPr fontId="1"/>
  </si>
  <si>
    <t>ニシカンキチョウツジ</t>
    <phoneticPr fontId="1"/>
  </si>
  <si>
    <t>ニシカンキチョウキシ</t>
    <phoneticPr fontId="1"/>
  </si>
  <si>
    <t>ニシカンキチョウナカニシ</t>
    <phoneticPr fontId="1"/>
  </si>
  <si>
    <t>ニシカンキチョウミヤマエ</t>
    <phoneticPr fontId="1"/>
  </si>
  <si>
    <t>ニシカンキチョウカナエ</t>
    <phoneticPr fontId="1"/>
  </si>
  <si>
    <t>米田町平津</t>
    <rPh sb="0" eb="5">
      <t>ベイタチョウヘイヅ</t>
    </rPh>
    <phoneticPr fontId="1"/>
  </si>
  <si>
    <t>米田町船頭</t>
    <rPh sb="3" eb="5">
      <t>センドウ</t>
    </rPh>
    <phoneticPr fontId="1"/>
  </si>
  <si>
    <t>ヨネダチョウヒラツ</t>
    <phoneticPr fontId="1"/>
  </si>
  <si>
    <t>ヨネダチョウセンドウ</t>
    <phoneticPr fontId="1"/>
  </si>
  <si>
    <t>志方町志方町</t>
    <rPh sb="0" eb="6">
      <t>シカタチョウシカタマチ</t>
    </rPh>
    <phoneticPr fontId="1"/>
  </si>
  <si>
    <t>志方町上冨木</t>
    <rPh sb="0" eb="6">
      <t>シカタチョウカミトミモク</t>
    </rPh>
    <phoneticPr fontId="1"/>
  </si>
  <si>
    <t>志方町投松</t>
    <rPh sb="0" eb="5">
      <t>シカタチョウトウマツ</t>
    </rPh>
    <phoneticPr fontId="1"/>
  </si>
  <si>
    <t>志方町高畑</t>
    <rPh sb="0" eb="5">
      <t>シカタチョウタカバタケ</t>
    </rPh>
    <phoneticPr fontId="1"/>
  </si>
  <si>
    <t>志方町廣尾</t>
    <rPh sb="0" eb="5">
      <t>シカタマチヒロシオ</t>
    </rPh>
    <phoneticPr fontId="1"/>
  </si>
  <si>
    <t>志方町岡</t>
    <rPh sb="0" eb="4">
      <t>シカタチョウオカ</t>
    </rPh>
    <phoneticPr fontId="1"/>
  </si>
  <si>
    <t>志方町細工所</t>
    <rPh sb="0" eb="6">
      <t>シカタチョウザイクジョ</t>
    </rPh>
    <phoneticPr fontId="1"/>
  </si>
  <si>
    <t>志方町野尻</t>
    <rPh sb="0" eb="5">
      <t>シカタマチノジリ</t>
    </rPh>
    <phoneticPr fontId="1"/>
  </si>
  <si>
    <t>志方町大澤</t>
    <rPh sb="0" eb="5">
      <t>シカタチョウオオサワ</t>
    </rPh>
    <phoneticPr fontId="1"/>
  </si>
  <si>
    <t>志方町行常</t>
    <rPh sb="0" eb="5">
      <t>シカタマチユキジョウ</t>
    </rPh>
    <phoneticPr fontId="1"/>
  </si>
  <si>
    <t>志方町畑</t>
    <rPh sb="0" eb="4">
      <t>シカタチョウバタケ</t>
    </rPh>
    <phoneticPr fontId="1"/>
  </si>
  <si>
    <t>志方町雑郷</t>
    <rPh sb="0" eb="5">
      <t>シカタチョウザツゴウ</t>
    </rPh>
    <phoneticPr fontId="1"/>
  </si>
  <si>
    <t>志方町東飯坂</t>
    <rPh sb="0" eb="6">
      <t>シカタチョウヒガシイイザカ</t>
    </rPh>
    <phoneticPr fontId="1"/>
  </si>
  <si>
    <t>志方町東中</t>
    <rPh sb="0" eb="5">
      <t>シカタチョウヒガシチュウ</t>
    </rPh>
    <phoneticPr fontId="1"/>
  </si>
  <si>
    <t>志方町大宗</t>
    <rPh sb="0" eb="5">
      <t>シカタマチタイソウ</t>
    </rPh>
    <phoneticPr fontId="1"/>
  </si>
  <si>
    <t>志方町西飯坂</t>
    <rPh sb="0" eb="6">
      <t>シカタチョウニシイイザカ</t>
    </rPh>
    <phoneticPr fontId="1"/>
  </si>
  <si>
    <t>志方町西中</t>
    <rPh sb="0" eb="5">
      <t>シカタチョウニシナカ</t>
    </rPh>
    <phoneticPr fontId="1"/>
  </si>
  <si>
    <t>志方町永室</t>
    <rPh sb="0" eb="5">
      <t>シカタマチナガシツ</t>
    </rPh>
    <phoneticPr fontId="1"/>
  </si>
  <si>
    <t>志方町西牧</t>
    <rPh sb="0" eb="5">
      <t>シカタチョウニシマキ</t>
    </rPh>
    <phoneticPr fontId="1"/>
  </si>
  <si>
    <t>志方町山中</t>
    <rPh sb="0" eb="5">
      <t>シカタチョウヤマナカ</t>
    </rPh>
    <phoneticPr fontId="1"/>
  </si>
  <si>
    <t>志方町原</t>
    <rPh sb="0" eb="4">
      <t>シカタチョウハラ</t>
    </rPh>
    <phoneticPr fontId="1"/>
  </si>
  <si>
    <t>志方町成井</t>
    <rPh sb="0" eb="5">
      <t>シカタチョウナルイ</t>
    </rPh>
    <phoneticPr fontId="1"/>
  </si>
  <si>
    <t>志方町西山</t>
    <rPh sb="0" eb="5">
      <t>シカタチョウニシヤマ</t>
    </rPh>
    <phoneticPr fontId="1"/>
  </si>
  <si>
    <t>志方町横大路</t>
    <rPh sb="0" eb="6">
      <t>シカタチョウヨコオオジ</t>
    </rPh>
    <phoneticPr fontId="1"/>
  </si>
  <si>
    <t>カコガワチョウジケマチ</t>
  </si>
  <si>
    <t>カコガワチョウホンマチ</t>
  </si>
  <si>
    <t>カコガワチョウキムラ</t>
  </si>
  <si>
    <t>カコガワチョウトモサワ</t>
  </si>
  <si>
    <t>カコガワチョウニシガワラ</t>
  </si>
  <si>
    <t>カコガワチョウアワヅ</t>
  </si>
  <si>
    <t>カコガワチョウキタザイケ</t>
  </si>
  <si>
    <t>カコガワチョウビンゴ</t>
  </si>
  <si>
    <t>カコガワチョウミナミビンゴ</t>
  </si>
  <si>
    <t>カコガワチョウオオノ</t>
  </si>
  <si>
    <t>カコガワチョウナカツ</t>
  </si>
  <si>
    <t>カコガワチョウミゾノクチ</t>
  </si>
  <si>
    <t>カコガワチョウヒラノ</t>
  </si>
  <si>
    <t>ノグチチョウノグチ</t>
  </si>
  <si>
    <t>ノグチチョウサカイ</t>
  </si>
  <si>
    <t>ノグチチョウナガスナ</t>
  </si>
  <si>
    <t>ノグチチョウサカモト</t>
  </si>
  <si>
    <t>ノグチチョウミズアシ</t>
  </si>
  <si>
    <t>ノグチチョウキタノ</t>
  </si>
  <si>
    <t>ノグチチョウサカモトキタ１チョウメ</t>
  </si>
  <si>
    <t>ノグチチョウサカモトキタ２チョウメ</t>
  </si>
  <si>
    <t>ノグチチョウサカモトキタ３チョウメ</t>
  </si>
  <si>
    <t>ノグチチョウサカモトキタ４チョウメ</t>
  </si>
  <si>
    <t>ノグチチョウサカモトキタ５チョウメ</t>
  </si>
  <si>
    <t>オノエチョウイケダ</t>
  </si>
  <si>
    <t>オノエチョウイマフク</t>
  </si>
  <si>
    <t>オノエチョウアサヒ１チョウメ</t>
  </si>
  <si>
    <t>オノエチョウアサヒ２チョウメ</t>
  </si>
  <si>
    <t>オノエチョウアサヒ３チョウメ</t>
  </si>
  <si>
    <t>ヤハタチョウシモムラ</t>
  </si>
  <si>
    <t>ヤハタチョウフナマチ</t>
  </si>
  <si>
    <t>カミソウチョウオノ</t>
  </si>
  <si>
    <t>カミソウチョウイノクチ</t>
  </si>
  <si>
    <t>カミソウチョウシラサワ</t>
  </si>
  <si>
    <t>カミソウチョウミヤコダイ１チョウメ</t>
  </si>
  <si>
    <t>カミソウチョウミヤコダイ２チョウメ</t>
  </si>
  <si>
    <t>カミソウチョウミヤコダイ３チョウメ</t>
  </si>
  <si>
    <t>シカタチョウオカ</t>
  </si>
  <si>
    <t>シカタチョウヒガシイイザカ</t>
  </si>
  <si>
    <t>シカタチョウニシイイザカ</t>
  </si>
  <si>
    <t>シカタチョウニシナカ</t>
  </si>
  <si>
    <t>シカタチョウニシマキ</t>
  </si>
  <si>
    <t>シカタチョウヤマナカ</t>
  </si>
  <si>
    <t>シカタチョウハラ</t>
  </si>
  <si>
    <t>シカタチョウナルイ</t>
  </si>
  <si>
    <t>シカタチョウニシヤマ</t>
  </si>
  <si>
    <t>シカタチョウヨコオオジ</t>
  </si>
  <si>
    <t>シカタチョウシカタマチ</t>
    <phoneticPr fontId="1"/>
  </si>
  <si>
    <t>シカタチョウノジリ</t>
  </si>
  <si>
    <t>シカタチョウタカハタ</t>
    <phoneticPr fontId="1"/>
  </si>
  <si>
    <t>事業所数
(左記に含みません)</t>
    <rPh sb="0" eb="3">
      <t>ジギョウショ</t>
    </rPh>
    <rPh sb="3" eb="4">
      <t>スウ</t>
    </rPh>
    <rPh sb="6" eb="8">
      <t>サキ</t>
    </rPh>
    <rPh sb="9" eb="10">
      <t>フク</t>
    </rPh>
    <phoneticPr fontId="1"/>
  </si>
  <si>
    <t>カコガワチョウシノハラチョウ</t>
    <phoneticPr fontId="1"/>
  </si>
  <si>
    <t>カコガワチョウイナヤ</t>
    <phoneticPr fontId="1"/>
  </si>
  <si>
    <t>カコガワチョウカワラ</t>
    <phoneticPr fontId="1"/>
  </si>
  <si>
    <t>カコガワチョウミノリ</t>
    <phoneticPr fontId="1"/>
  </si>
  <si>
    <t>カンノチョウサイジョウ</t>
    <phoneticPr fontId="1"/>
  </si>
  <si>
    <t>カンノチョウサイジョウヤマテ2チョウメ</t>
  </si>
  <si>
    <t>カンノチョウサイジョウヤマテ1チョウメ</t>
    <phoneticPr fontId="1"/>
  </si>
  <si>
    <t>カンノチョウイシモリ</t>
    <phoneticPr fontId="1"/>
  </si>
  <si>
    <t>カンノチョウニシノヤマ</t>
    <phoneticPr fontId="1"/>
  </si>
  <si>
    <t>カンノチョウヒオカエン</t>
    <phoneticPr fontId="1"/>
  </si>
  <si>
    <t>カンノチョウイシモリ１チョウメ</t>
    <phoneticPr fontId="1"/>
  </si>
  <si>
    <t>カンノチョウイシモリ２チョウメ</t>
  </si>
  <si>
    <t>カンノチョウイシモリ３チョウメ</t>
  </si>
  <si>
    <t>カンノチョウフクドメ１チョウメ</t>
    <phoneticPr fontId="1"/>
  </si>
  <si>
    <t>ノグチチョウヨシノ</t>
    <phoneticPr fontId="1"/>
  </si>
  <si>
    <t>オノエチョウナガタ</t>
    <phoneticPr fontId="1"/>
  </si>
  <si>
    <t>オノエチョウクチリ</t>
    <phoneticPr fontId="1"/>
  </si>
  <si>
    <t>ベフチョウナカシママチ</t>
    <phoneticPr fontId="1"/>
  </si>
  <si>
    <t>ヘイソウチョウヨウロウ</t>
    <phoneticPr fontId="1"/>
  </si>
  <si>
    <t>ヘイソウチョウサト</t>
    <phoneticPr fontId="1"/>
  </si>
  <si>
    <t>ヘイソウチョウイケジリ</t>
    <phoneticPr fontId="1"/>
  </si>
  <si>
    <t>ヘイソウチョウニシヤマ</t>
    <phoneticPr fontId="1"/>
  </si>
  <si>
    <t>ヘイソウチョウイッポンマツ</t>
    <phoneticPr fontId="1"/>
  </si>
  <si>
    <t>ヘイソウチョウナカヤマ</t>
    <phoneticPr fontId="1"/>
  </si>
  <si>
    <t>ヘイソウチョウシンナカヤマ</t>
    <phoneticPr fontId="1"/>
  </si>
  <si>
    <t>カミソウチョウクスクリ</t>
    <phoneticPr fontId="1"/>
  </si>
  <si>
    <t>カミソウチョウクニカネ</t>
    <phoneticPr fontId="1"/>
  </si>
  <si>
    <t>カミソウチョウツゾメ</t>
    <phoneticPr fontId="1"/>
  </si>
  <si>
    <t>ヒガシカンキチョウアマガハラ</t>
    <phoneticPr fontId="1"/>
  </si>
  <si>
    <t>ヒガシカンキチョウイサベ</t>
    <phoneticPr fontId="1"/>
  </si>
  <si>
    <t>ニシカンキチョウオオクニ</t>
    <phoneticPr fontId="1"/>
  </si>
  <si>
    <t>シカタチョウカミトミコ</t>
    <phoneticPr fontId="1"/>
  </si>
  <si>
    <t>シカタチョウネジマツ</t>
    <phoneticPr fontId="1"/>
  </si>
  <si>
    <t>シカタチョウヒロオ</t>
    <phoneticPr fontId="1"/>
  </si>
  <si>
    <t>シカタチョウユキツネ</t>
    <phoneticPr fontId="1"/>
  </si>
  <si>
    <t>シカタチョウハタ</t>
    <phoneticPr fontId="1"/>
  </si>
  <si>
    <t>シカタチョウゾウゴウ</t>
    <phoneticPr fontId="1"/>
  </si>
  <si>
    <t>シカタチョウヒガシナカ</t>
    <phoneticPr fontId="1"/>
  </si>
  <si>
    <t>シカタチョウオオムネ</t>
    <phoneticPr fontId="1"/>
  </si>
  <si>
    <t>シカタチョウナガムロ</t>
    <phoneticPr fontId="1"/>
  </si>
  <si>
    <t>オノエチョウヨウタ</t>
    <phoneticPr fontId="1"/>
  </si>
  <si>
    <t>オノエチョウヨウタ１チョウメ</t>
    <phoneticPr fontId="1"/>
  </si>
  <si>
    <t>オノエチョウヨウタ２チョウメ</t>
    <phoneticPr fontId="1"/>
  </si>
  <si>
    <t>オノエチョウヨウタ３チョウメ</t>
    <phoneticPr fontId="1"/>
  </si>
  <si>
    <t>ノグチチョウフルオウチ</t>
    <phoneticPr fontId="1"/>
  </si>
  <si>
    <t>ノグチチョウフタヤ</t>
    <phoneticPr fontId="1"/>
  </si>
  <si>
    <t>ヒラオカチョウイシキ</t>
    <phoneticPr fontId="1"/>
  </si>
  <si>
    <t>ヒラオカチョウイシキニシ１チョウメ</t>
    <phoneticPr fontId="1"/>
  </si>
  <si>
    <t>ヒラオカチョウイシキニシ２チョウメ</t>
  </si>
  <si>
    <t>ヒラオカチョウイシキヒガシ１チョウメ</t>
    <phoneticPr fontId="1"/>
  </si>
  <si>
    <t>ヒラオカチョウイシキヒガシ２チョウメ</t>
  </si>
  <si>
    <t>ヒラオカチョウイシキヒガシ３チョウメ</t>
  </si>
  <si>
    <t>オノエチョウヤスタ</t>
    <phoneticPr fontId="1"/>
  </si>
  <si>
    <t>ベフチョウミヤデンマチ</t>
    <phoneticPr fontId="1"/>
  </si>
  <si>
    <t>カミソウチョウミドロ</t>
    <phoneticPr fontId="1"/>
  </si>
  <si>
    <t>ヘイソウチョウコバタ</t>
    <phoneticPr fontId="1"/>
  </si>
  <si>
    <t>ヤハタチョウカミサイジョウ</t>
    <phoneticPr fontId="1"/>
  </si>
  <si>
    <t>ヤハタチョウナカサイジョウ</t>
    <phoneticPr fontId="1"/>
  </si>
  <si>
    <t>ヤハタチョウノムラ</t>
    <phoneticPr fontId="1"/>
  </si>
  <si>
    <t>ヤハタチョウソウサ</t>
    <phoneticPr fontId="1"/>
  </si>
  <si>
    <t>ヘイソウチョウヤマカド</t>
    <phoneticPr fontId="1"/>
  </si>
  <si>
    <t>ヘイソウチョウコウギ</t>
    <phoneticPr fontId="1"/>
  </si>
  <si>
    <t>ヘイソウチョウカミハラ</t>
    <phoneticPr fontId="1"/>
  </si>
  <si>
    <t>ヘイソウソウチョウイワオ</t>
    <phoneticPr fontId="1"/>
  </si>
  <si>
    <t>ヒガシカンキチョウデガハラ</t>
    <phoneticPr fontId="1"/>
  </si>
  <si>
    <t>シカタチョウサイクジョ</t>
    <phoneticPr fontId="1"/>
  </si>
  <si>
    <t>シカタチョウオオザワ</t>
    <phoneticPr fontId="1"/>
  </si>
  <si>
    <t>D</t>
    <phoneticPr fontId="1"/>
  </si>
  <si>
    <t>C</t>
    <phoneticPr fontId="1"/>
  </si>
  <si>
    <t>※事業所のみの配布はお受けしておりませんが、通常配布にオプションとして加算して配布することが可能です。</t>
    <rPh sb="1" eb="4">
      <t>ジギョウショ</t>
    </rPh>
    <rPh sb="7" eb="9">
      <t>ハイフ</t>
    </rPh>
    <rPh sb="11" eb="12">
      <t>ウ</t>
    </rPh>
    <rPh sb="22" eb="24">
      <t>ツウジョウ</t>
    </rPh>
    <rPh sb="24" eb="26">
      <t>ハイフ</t>
    </rPh>
    <rPh sb="35" eb="37">
      <t>カサン</t>
    </rPh>
    <rPh sb="39" eb="41">
      <t>ハイフ</t>
    </rPh>
    <rPh sb="46" eb="48">
      <t>カノウ</t>
    </rPh>
    <phoneticPr fontId="1"/>
  </si>
  <si>
    <t>加古川市　 料金設定(価格はすべて税別)■</t>
    <rPh sb="0" eb="3">
      <t>カコガワ</t>
    </rPh>
    <rPh sb="3" eb="4">
      <t>シ</t>
    </rPh>
    <rPh sb="6" eb="8">
      <t>リョウキン</t>
    </rPh>
    <rPh sb="8" eb="10">
      <t>セッテイ</t>
    </rPh>
    <rPh sb="11" eb="13">
      <t>カカク</t>
    </rPh>
    <rPh sb="17" eb="19">
      <t>ゼイベツ</t>
    </rPh>
    <phoneticPr fontId="1"/>
  </si>
  <si>
    <t>6円/1枚</t>
    <rPh sb="1" eb="2">
      <t>エン</t>
    </rPh>
    <rPh sb="4" eb="5">
      <t>マイ</t>
    </rPh>
    <phoneticPr fontId="1"/>
  </si>
  <si>
    <t>10円/1枚</t>
    <rPh sb="2" eb="3">
      <t>エン</t>
    </rPh>
    <rPh sb="5" eb="6">
      <t>マイ</t>
    </rPh>
    <phoneticPr fontId="1"/>
  </si>
  <si>
    <t>15円/1枚</t>
    <rPh sb="2" eb="3">
      <t>エン</t>
    </rPh>
    <rPh sb="5" eb="6">
      <t>マイ</t>
    </rPh>
    <phoneticPr fontId="1"/>
  </si>
  <si>
    <t>A地区価格：6円/1枚(税別)</t>
    <rPh sb="1" eb="3">
      <t>チク</t>
    </rPh>
    <rPh sb="3" eb="5">
      <t>カカク</t>
    </rPh>
    <rPh sb="7" eb="8">
      <t>エン</t>
    </rPh>
    <rPh sb="10" eb="11">
      <t>マイ</t>
    </rPh>
    <rPh sb="12" eb="14">
      <t>ゼイベツ</t>
    </rPh>
    <phoneticPr fontId="1"/>
  </si>
  <si>
    <t>上記価格に＋2円</t>
    <rPh sb="0" eb="2">
      <t>ジョウキ</t>
    </rPh>
    <rPh sb="2" eb="4">
      <t>カカク</t>
    </rPh>
    <rPh sb="7" eb="8">
      <t>エン</t>
    </rPh>
    <phoneticPr fontId="1"/>
  </si>
  <si>
    <t>※お客様が折り加工をする場合は+1円</t>
    <rPh sb="2" eb="3">
      <t>キャク</t>
    </rPh>
    <rPh sb="3" eb="4">
      <t>サマ</t>
    </rPh>
    <rPh sb="5" eb="6">
      <t>オ</t>
    </rPh>
    <rPh sb="7" eb="9">
      <t>カコウ</t>
    </rPh>
    <rPh sb="12" eb="14">
      <t>バアイ</t>
    </rPh>
    <rPh sb="17" eb="18">
      <t>エン</t>
    </rPh>
    <phoneticPr fontId="1"/>
  </si>
  <si>
    <t>一戸建てのみ配布</t>
    <rPh sb="0" eb="1">
      <t>イチ</t>
    </rPh>
    <rPh sb="1" eb="3">
      <t>コダ</t>
    </rPh>
    <rPh sb="6" eb="8">
      <t>ハイフ</t>
    </rPh>
    <phoneticPr fontId="1"/>
  </si>
  <si>
    <t>規定価格に＋2円(A,B地区のみ対応)</t>
    <rPh sb="0" eb="2">
      <t>キテイ</t>
    </rPh>
    <rPh sb="2" eb="4">
      <t>カカク</t>
    </rPh>
    <rPh sb="7" eb="8">
      <t>エン</t>
    </rPh>
    <rPh sb="12" eb="14">
      <t>チク</t>
    </rPh>
    <rPh sb="16" eb="18">
      <t>タイオウ</t>
    </rPh>
    <phoneticPr fontId="1"/>
  </si>
  <si>
    <t>※配布期間は上記期間＋7営業日</t>
    <rPh sb="1" eb="3">
      <t>ハイフ</t>
    </rPh>
    <rPh sb="3" eb="5">
      <t>キカン</t>
    </rPh>
    <rPh sb="6" eb="8">
      <t>ジョウキ</t>
    </rPh>
    <rPh sb="8" eb="10">
      <t>キカン</t>
    </rPh>
    <rPh sb="12" eb="15">
      <t>エイギョウビ</t>
    </rPh>
    <phoneticPr fontId="1"/>
  </si>
  <si>
    <t>※親紙承諾いただける場合は-1円</t>
    <rPh sb="1" eb="2">
      <t>オヤ</t>
    </rPh>
    <rPh sb="2" eb="3">
      <t>カミ</t>
    </rPh>
    <rPh sb="3" eb="5">
      <t>ショウダク</t>
    </rPh>
    <rPh sb="10" eb="12">
      <t>バアイ</t>
    </rPh>
    <rPh sb="15" eb="16">
      <t>エン</t>
    </rPh>
    <phoneticPr fontId="1"/>
  </si>
  <si>
    <t>C地区合計配布数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</si>
  <si>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D地区合計配布数</t>
    <rPh sb="1" eb="3">
      <t>チク</t>
    </rPh>
    <rPh sb="3" eb="5">
      <t>ゴウケイ</t>
    </rPh>
    <rPh sb="5" eb="7">
      <t>ハイフ</t>
    </rPh>
    <rPh sb="7" eb="8">
      <t>カズ</t>
    </rPh>
    <phoneticPr fontId="1"/>
  </si>
  <si>
    <t>C地区価格：10円/1枚(税別)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</si>
  <si>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D地区価格：15円/1枚(税別)</t>
    <rPh sb="1" eb="3">
      <t>チク</t>
    </rPh>
    <rPh sb="3" eb="5">
      <t>カカク</t>
    </rPh>
    <rPh sb="8" eb="9">
      <t>エン</t>
    </rPh>
    <rPh sb="11" eb="12">
      <t>マイ</t>
    </rPh>
    <rPh sb="13" eb="15">
      <t>ゼイベツ</t>
    </rPh>
    <phoneticPr fontId="1"/>
  </si>
  <si>
    <t>C地区全域配布料↓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</si>
  <si>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D地区全域配布料↓</t>
    <rPh sb="1" eb="3">
      <t>チク</t>
    </rPh>
    <rPh sb="3" eb="5">
      <t>ゼンイキ</t>
    </rPh>
    <rPh sb="5" eb="7">
      <t>ハイフ</t>
    </rPh>
    <rPh sb="7" eb="8">
      <t>リョウ</t>
    </rPh>
    <phoneticPr fontId="1"/>
  </si>
  <si>
    <t>区全域配布料↓</t>
    <rPh sb="0" eb="1">
      <t>ク</t>
    </rPh>
    <rPh sb="1" eb="3">
      <t>ゼンイキ</t>
    </rPh>
    <rPh sb="3" eb="5">
      <t>ハイフ</t>
    </rPh>
    <rPh sb="5" eb="6">
      <t>リョウ</t>
    </rPh>
    <phoneticPr fontId="1"/>
  </si>
  <si>
    <t>※折り加工済の場合は上記価格＋1円</t>
    <rPh sb="1" eb="2">
      <t>オ</t>
    </rPh>
    <rPh sb="3" eb="5">
      <t>カコウ</t>
    </rPh>
    <rPh sb="5" eb="6">
      <t>スミ</t>
    </rPh>
    <rPh sb="7" eb="9">
      <t>バアイ</t>
    </rPh>
    <rPh sb="10" eb="14">
      <t>ジョウキカカク</t>
    </rPh>
    <rPh sb="16" eb="17">
      <t>エン</t>
    </rPh>
    <phoneticPr fontId="1"/>
  </si>
  <si>
    <t>一戸建数(a)</t>
    <rPh sb="0" eb="3">
      <t>イッコダ</t>
    </rPh>
    <rPh sb="3" eb="4">
      <t>スウ</t>
    </rPh>
    <phoneticPr fontId="1"/>
  </si>
  <si>
    <t>集合住宅数
(b)</t>
    <rPh sb="0" eb="2">
      <t>シュウゴウ</t>
    </rPh>
    <rPh sb="2" eb="4">
      <t>ジュウタク</t>
    </rPh>
    <rPh sb="4" eb="5">
      <t>スウ</t>
    </rPh>
    <phoneticPr fontId="1"/>
  </si>
  <si>
    <t>配布可能
世帯数 a+b</t>
    <rPh sb="0" eb="2">
      <t>ハイフ</t>
    </rPh>
    <rPh sb="2" eb="4">
      <t>カノウ</t>
    </rPh>
    <rPh sb="5" eb="7">
      <t>セタイ</t>
    </rPh>
    <rPh sb="7" eb="8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</si>
</sst>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#,##0_);[Red]\(#,##0\)"/>
    <numFmt numFmtId="177" formatCode="0_);[Red]\(0\)"/>
    <numFmt numFmtId="178" formatCode="0_ "/>
  </numFmts>
  <fonts count="23" x14ac:knownFonts="1">
    <font>
      <sz val="15.75"/>
      <name val="MS UI Gothic"/>
      <family val="3"/>
      <charset val="128"/>
    </font>
    <font>
      <sz val="7.85"/>
      <name val="MS UI Gothic"/>
      <family val="3"/>
      <charset val="128"/>
    </font>
    <font>
      <sz val="12"/>
      <name val="MS UI Gothic"/>
      <family val="3"/>
      <charset val="128"/>
    </font>
    <font>
      <sz val="18"/>
      <name val="MS UI Gothic"/>
      <family val="3"/>
      <charset val="128"/>
    </font>
    <font>
      <b/>
      <sz val="15.75"/>
      <name val="MS UI Gothic"/>
      <family val="3"/>
      <charset val="128"/>
    </font>
    <font>
      <b/>
      <sz val="18"/>
      <name val="MS UI Gothic"/>
      <family val="3"/>
      <charset val="128"/>
    </font>
    <font>
      <sz val="14"/>
      <name val="MS UI Gothic"/>
      <family val="3"/>
      <charset val="128"/>
    </font>
    <font>
      <sz val="14"/>
      <name val="HGSｺﾞｼｯｸE"/>
      <family val="3"/>
      <charset val="128"/>
    </font>
    <font>
      <sz val="15.75"/>
      <name val="HGSｺﾞｼｯｸE"/>
      <family val="3"/>
      <charset val="128"/>
    </font>
    <font>
      <sz val="15.75"/>
      <name val="MS UI Gothic"/>
      <family val="3"/>
      <charset val="128"/>
    </font>
    <font>
      <b/>
      <sz val="22"/>
      <name val="MS UI Gothic"/>
      <family val="3"/>
      <charset val="128"/>
    </font>
    <font>
      <b/>
      <sz val="12"/>
      <name val="MS UI Gothic"/>
      <family val="3"/>
      <charset val="128"/>
    </font>
    <font>
      <sz val="12"/>
      <name val="HGSｺﾞｼｯｸE"/>
      <family val="3"/>
      <charset val="128"/>
    </font>
    <font>
      <b/>
      <sz val="20"/>
      <name val="MS UI Gothic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0"/>
      <name val="HGSｺﾞｼｯｸE"/>
      <family val="3"/>
      <charset val="128"/>
    </font>
    <font>
      <sz val="12"/>
      <color theme="0"/>
      <name val="HGSｺﾞｼｯｸE"/>
      <family val="3"/>
      <charset val="128"/>
    </font>
    <font>
      <b/>
      <sz val="15.75"/>
      <color theme="1"/>
      <name val="MS UI Gothic"/>
      <family val="3"/>
      <charset val="128"/>
    </font>
    <font>
      <b/>
      <sz val="18"/>
      <color theme="1"/>
      <name val="MS UI Gothic"/>
      <family val="3"/>
      <charset val="128"/>
    </font>
    <font>
      <sz val="15.75"/>
      <color theme="1"/>
      <name val="MS UI Gothic"/>
      <family val="3"/>
      <charset val="128"/>
    </font>
    <font>
      <sz val="15.75"/>
      <color theme="0"/>
      <name val="HGSｺﾞｼｯｸE"/>
      <family val="3"/>
      <charset val="128"/>
    </font>
    <font>
      <sz val="15.75"/>
      <color theme="0"/>
      <name val="MS UI Gothic"/>
      <family val="3"/>
      <charset val="128"/>
    </font>
    <font>
      <sz val="15.75"/>
      <color rgb="FFFF0000"/>
      <name val="MS UI Gothic"/>
      <family val="3"/>
      <charset val="128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top"/>
    </xf>
    <xf numFmtId="38" fontId="14" fillId="0" borderId="0" applyFont="0" applyFill="0" applyBorder="0" applyAlignment="0" applyProtection="0">
      <alignment vertical="center"/>
    </xf>
  </cellStyleXfs>
  <cellXfs count="153">
    <xf numFmtId="0" fontId="0" fillId="0" borderId="0" xfId="0">
      <alignment vertical="top"/>
    </xf>
    <xf numFmtId="0" fontId="0" fillId="2" borderId="0" xfId="0" applyFill="1">
      <alignment vertical="top"/>
    </xf>
    <xf numFmtId="176" fontId="0" fillId="2" borderId="0" xfId="0" applyNumberFormat="1" applyFill="1">
      <alignment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 wrapText="1"/>
    </xf>
    <xf numFmtId="176" fontId="0" fillId="4" borderId="2" xfId="0" applyNumberForma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4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8" fontId="3" fillId="0" borderId="3" xfId="1" applyFont="1" applyBorder="1" applyAlignment="1">
      <alignment horizontal="center" vertical="center" wrapText="1"/>
    </xf>
    <xf numFmtId="38" fontId="3" fillId="0" borderId="1" xfId="1" applyFont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0" borderId="0" xfId="0" applyAlignment="1">
      <alignment vertical="center"/>
    </xf>
    <xf numFmtId="176" fontId="17" fillId="2" borderId="0" xfId="0" applyNumberFormat="1" applyFont="1" applyFill="1" applyAlignment="1">
      <alignment horizontal="right" vertical="center" wrapText="1"/>
    </xf>
    <xf numFmtId="176" fontId="17" fillId="2" borderId="0" xfId="0" applyNumberFormat="1" applyFont="1" applyFill="1" applyAlignment="1">
      <alignment vertical="center" wrapText="1"/>
    </xf>
    <xf numFmtId="41" fontId="18" fillId="2" borderId="0" xfId="0" applyNumberFormat="1" applyFont="1" applyFill="1" applyAlignment="1">
      <alignment horizontal="right" vertical="center" wrapText="1"/>
    </xf>
    <xf numFmtId="177" fontId="17" fillId="2" borderId="0" xfId="0" applyNumberFormat="1" applyFont="1" applyFill="1" applyAlignment="1">
      <alignment vertical="center" wrapText="1"/>
    </xf>
    <xf numFmtId="176" fontId="19" fillId="2" borderId="0" xfId="0" applyNumberFormat="1" applyFont="1" applyFill="1" applyAlignment="1">
      <alignment vertical="center" wrapText="1"/>
    </xf>
    <xf numFmtId="176" fontId="18" fillId="2" borderId="0" xfId="0" applyNumberFormat="1" applyFont="1" applyFill="1" applyAlignment="1">
      <alignment horizontal="right" vertical="center" wrapText="1"/>
    </xf>
    <xf numFmtId="176" fontId="6" fillId="4" borderId="2" xfId="0" applyNumberFormat="1" applyFont="1" applyFill="1" applyBorder="1" applyAlignment="1">
      <alignment horizontal="center" vertical="center" wrapText="1"/>
    </xf>
    <xf numFmtId="38" fontId="10" fillId="6" borderId="4" xfId="1" applyFont="1" applyFill="1" applyBorder="1" applyAlignment="1">
      <alignment horizontal="center" vertical="center" wrapText="1"/>
    </xf>
    <xf numFmtId="176" fontId="4" fillId="2" borderId="0" xfId="0" applyNumberFormat="1" applyFont="1" applyFill="1" applyAlignment="1">
      <alignment horizontal="center" vertical="top"/>
    </xf>
    <xf numFmtId="176" fontId="5" fillId="2" borderId="0" xfId="0" applyNumberFormat="1" applyFont="1" applyFill="1" applyAlignment="1">
      <alignment horizontal="center" vertical="top"/>
    </xf>
    <xf numFmtId="176" fontId="5" fillId="7" borderId="5" xfId="0" applyNumberFormat="1" applyFont="1" applyFill="1" applyBorder="1" applyAlignment="1">
      <alignment horizontal="center" vertical="top"/>
    </xf>
    <xf numFmtId="0" fontId="8" fillId="5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176" fontId="11" fillId="7" borderId="6" xfId="0" applyNumberFormat="1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2" fillId="2" borderId="0" xfId="0" applyFont="1" applyFill="1">
      <alignment vertical="top"/>
    </xf>
    <xf numFmtId="0" fontId="0" fillId="5" borderId="6" xfId="0" applyFill="1" applyBorder="1" applyAlignment="1">
      <alignment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38" fontId="0" fillId="0" borderId="0" xfId="1" applyFont="1" applyAlignment="1">
      <alignment horizontal="center" vertical="center"/>
    </xf>
    <xf numFmtId="38" fontId="4" fillId="5" borderId="4" xfId="1" applyFont="1" applyFill="1" applyBorder="1" applyAlignment="1">
      <alignment horizontal="center" vertical="center"/>
    </xf>
    <xf numFmtId="38" fontId="4" fillId="5" borderId="10" xfId="1" applyFont="1" applyFill="1" applyBorder="1" applyAlignment="1">
      <alignment horizontal="center" vertical="center"/>
    </xf>
    <xf numFmtId="38" fontId="4" fillId="5" borderId="11" xfId="1" applyFont="1" applyFill="1" applyBorder="1" applyAlignment="1">
      <alignment horizontal="center" vertical="center"/>
    </xf>
    <xf numFmtId="38" fontId="4" fillId="0" borderId="0" xfId="1" applyFont="1" applyAlignment="1">
      <alignment vertical="center"/>
    </xf>
    <xf numFmtId="38" fontId="6" fillId="4" borderId="1" xfId="1" applyFont="1" applyFill="1" applyBorder="1" applyAlignment="1">
      <alignment horizontal="center" vertical="center" wrapText="1"/>
    </xf>
    <xf numFmtId="38" fontId="9" fillId="5" borderId="1" xfId="1" applyFont="1" applyFill="1" applyBorder="1" applyAlignment="1">
      <alignment horizontal="center" vertical="center"/>
    </xf>
    <xf numFmtId="38" fontId="9" fillId="5" borderId="8" xfId="1" applyFont="1" applyFill="1" applyBorder="1" applyAlignment="1">
      <alignment horizontal="center" vertical="center"/>
    </xf>
    <xf numFmtId="38" fontId="9" fillId="5" borderId="6" xfId="1" applyFont="1" applyFill="1" applyBorder="1" applyAlignment="1">
      <alignment horizontal="center" vertical="center"/>
    </xf>
    <xf numFmtId="38" fontId="9" fillId="0" borderId="0" xfId="1" applyFont="1" applyFill="1" applyAlignment="1">
      <alignment vertical="center"/>
    </xf>
    <xf numFmtId="38" fontId="13" fillId="4" borderId="12" xfId="1" applyFont="1" applyFill="1" applyBorder="1" applyAlignment="1">
      <alignment horizontal="center" vertical="center" wrapText="1"/>
    </xf>
    <xf numFmtId="176" fontId="2" fillId="0" borderId="13" xfId="0" applyNumberFormat="1" applyFont="1" applyBorder="1" applyAlignment="1">
      <alignment horizontal="center" vertical="center" wrapText="1"/>
    </xf>
    <xf numFmtId="38" fontId="3" fillId="0" borderId="13" xfId="1" applyFont="1" applyFill="1" applyBorder="1" applyAlignment="1">
      <alignment horizontal="center" vertical="center" wrapText="1"/>
    </xf>
    <xf numFmtId="38" fontId="9" fillId="0" borderId="13" xfId="1" applyFont="1" applyFill="1" applyBorder="1" applyAlignment="1">
      <alignment horizontal="center" vertical="center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center" vertical="center"/>
    </xf>
    <xf numFmtId="38" fontId="9" fillId="9" borderId="1" xfId="1" applyFont="1" applyFill="1" applyBorder="1" applyAlignment="1">
      <alignment horizontal="center" vertical="center"/>
    </xf>
    <xf numFmtId="0" fontId="0" fillId="9" borderId="3" xfId="0" applyFill="1" applyBorder="1" applyAlignment="1">
      <alignment horizontal="center" vertical="center"/>
    </xf>
    <xf numFmtId="38" fontId="4" fillId="9" borderId="4" xfId="1" applyFont="1" applyFill="1" applyBorder="1" applyAlignment="1">
      <alignment horizontal="center" vertical="center"/>
    </xf>
    <xf numFmtId="0" fontId="0" fillId="10" borderId="6" xfId="0" applyFill="1" applyBorder="1" applyAlignment="1">
      <alignment vertical="center"/>
    </xf>
    <xf numFmtId="0" fontId="0" fillId="10" borderId="6" xfId="0" applyFill="1" applyBorder="1" applyAlignment="1">
      <alignment horizontal="center" vertical="center"/>
    </xf>
    <xf numFmtId="38" fontId="9" fillId="10" borderId="6" xfId="1" applyFont="1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38" fontId="4" fillId="10" borderId="11" xfId="1" applyFont="1" applyFill="1" applyBorder="1" applyAlignment="1">
      <alignment horizontal="center" vertical="center"/>
    </xf>
    <xf numFmtId="0" fontId="0" fillId="10" borderId="1" xfId="0" applyFill="1" applyBorder="1" applyAlignment="1">
      <alignment vertical="center"/>
    </xf>
    <xf numFmtId="0" fontId="0" fillId="10" borderId="1" xfId="0" applyFill="1" applyBorder="1" applyAlignment="1">
      <alignment horizontal="center" vertical="center"/>
    </xf>
    <xf numFmtId="38" fontId="9" fillId="10" borderId="1" xfId="1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38" fontId="4" fillId="10" borderId="4" xfId="1" applyFont="1" applyFill="1" applyBorder="1" applyAlignment="1">
      <alignment horizontal="center" vertical="center"/>
    </xf>
    <xf numFmtId="0" fontId="0" fillId="11" borderId="6" xfId="0" applyFill="1" applyBorder="1" applyAlignment="1">
      <alignment vertical="center"/>
    </xf>
    <xf numFmtId="0" fontId="0" fillId="11" borderId="6" xfId="0" applyFill="1" applyBorder="1" applyAlignment="1">
      <alignment horizontal="center" vertical="center"/>
    </xf>
    <xf numFmtId="38" fontId="9" fillId="11" borderId="6" xfId="1" applyFont="1" applyFill="1" applyBorder="1" applyAlignment="1">
      <alignment horizontal="center" vertical="center"/>
    </xf>
    <xf numFmtId="0" fontId="0" fillId="11" borderId="7" xfId="0" applyFill="1" applyBorder="1" applyAlignment="1">
      <alignment horizontal="center" vertical="center"/>
    </xf>
    <xf numFmtId="38" fontId="4" fillId="11" borderId="11" xfId="1" applyFont="1" applyFill="1" applyBorder="1" applyAlignment="1">
      <alignment horizontal="center" vertical="center"/>
    </xf>
    <xf numFmtId="0" fontId="0" fillId="11" borderId="1" xfId="0" applyFill="1" applyBorder="1" applyAlignment="1">
      <alignment vertical="center"/>
    </xf>
    <xf numFmtId="0" fontId="0" fillId="11" borderId="1" xfId="0" applyFill="1" applyBorder="1" applyAlignment="1">
      <alignment horizontal="center" vertical="center"/>
    </xf>
    <xf numFmtId="38" fontId="9" fillId="11" borderId="1" xfId="1" applyFont="1" applyFill="1" applyBorder="1" applyAlignment="1">
      <alignment horizontal="center" vertical="center"/>
    </xf>
    <xf numFmtId="0" fontId="0" fillId="11" borderId="3" xfId="0" applyFill="1" applyBorder="1" applyAlignment="1">
      <alignment horizontal="center" vertical="center"/>
    </xf>
    <xf numFmtId="38" fontId="4" fillId="11" borderId="4" xfId="1" applyFont="1" applyFill="1" applyBorder="1" applyAlignment="1">
      <alignment horizontal="center" vertical="center"/>
    </xf>
    <xf numFmtId="0" fontId="0" fillId="11" borderId="8" xfId="0" applyFill="1" applyBorder="1" applyAlignment="1">
      <alignment vertical="center"/>
    </xf>
    <xf numFmtId="0" fontId="0" fillId="11" borderId="8" xfId="0" applyFill="1" applyBorder="1" applyAlignment="1">
      <alignment horizontal="center" vertical="center"/>
    </xf>
    <xf numFmtId="38" fontId="9" fillId="11" borderId="8" xfId="1" applyFont="1" applyFill="1" applyBorder="1" applyAlignment="1">
      <alignment horizontal="center" vertical="center"/>
    </xf>
    <xf numFmtId="0" fontId="0" fillId="11" borderId="9" xfId="0" applyFill="1" applyBorder="1" applyAlignment="1">
      <alignment horizontal="center" vertical="center"/>
    </xf>
    <xf numFmtId="38" fontId="4" fillId="11" borderId="10" xfId="1" applyFont="1" applyFill="1" applyBorder="1" applyAlignment="1">
      <alignment horizontal="center" vertical="center"/>
    </xf>
    <xf numFmtId="0" fontId="0" fillId="9" borderId="8" xfId="0" applyFill="1" applyBorder="1" applyAlignment="1">
      <alignment vertical="center"/>
    </xf>
    <xf numFmtId="0" fontId="0" fillId="9" borderId="8" xfId="0" applyFill="1" applyBorder="1" applyAlignment="1">
      <alignment horizontal="center" vertical="center"/>
    </xf>
    <xf numFmtId="38" fontId="9" fillId="9" borderId="8" xfId="1" applyFont="1" applyFill="1" applyBorder="1" applyAlignment="1">
      <alignment horizontal="center" vertical="center"/>
    </xf>
    <xf numFmtId="0" fontId="0" fillId="9" borderId="9" xfId="0" applyFill="1" applyBorder="1" applyAlignment="1">
      <alignment horizontal="center" vertical="center"/>
    </xf>
    <xf numFmtId="38" fontId="4" fillId="9" borderId="10" xfId="1" applyFont="1" applyFill="1" applyBorder="1" applyAlignment="1">
      <alignment horizontal="center" vertical="center"/>
    </xf>
    <xf numFmtId="0" fontId="0" fillId="10" borderId="8" xfId="0" applyFill="1" applyBorder="1" applyAlignment="1">
      <alignment vertical="center"/>
    </xf>
    <xf numFmtId="0" fontId="0" fillId="10" borderId="8" xfId="0" applyFill="1" applyBorder="1" applyAlignment="1">
      <alignment horizontal="center" vertical="center"/>
    </xf>
    <xf numFmtId="38" fontId="9" fillId="10" borderId="8" xfId="1" applyFont="1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38" fontId="4" fillId="10" borderId="10" xfId="1" applyFont="1" applyFill="1" applyBorder="1" applyAlignment="1">
      <alignment horizontal="center" vertical="center"/>
    </xf>
    <xf numFmtId="0" fontId="0" fillId="9" borderId="6" xfId="0" applyFill="1" applyBorder="1" applyAlignment="1">
      <alignment vertical="center"/>
    </xf>
    <xf numFmtId="0" fontId="0" fillId="9" borderId="6" xfId="0" applyFill="1" applyBorder="1" applyAlignment="1">
      <alignment horizontal="center" vertical="center"/>
    </xf>
    <xf numFmtId="38" fontId="9" fillId="9" borderId="6" xfId="1" applyFont="1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38" fontId="4" fillId="9" borderId="11" xfId="1" applyFont="1" applyFill="1" applyBorder="1" applyAlignment="1">
      <alignment horizontal="center" vertical="center"/>
    </xf>
    <xf numFmtId="0" fontId="20" fillId="3" borderId="6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top"/>
    </xf>
    <xf numFmtId="0" fontId="2" fillId="0" borderId="0" xfId="0" applyFont="1">
      <alignment vertical="top"/>
    </xf>
    <xf numFmtId="176" fontId="6" fillId="2" borderId="0" xfId="0" applyNumberFormat="1" applyFont="1" applyFill="1" applyAlignment="1">
      <alignment horizontal="center" vertical="center" wrapText="1"/>
    </xf>
    <xf numFmtId="38" fontId="0" fillId="2" borderId="0" xfId="0" applyNumberFormat="1" applyFill="1">
      <alignment vertical="top"/>
    </xf>
    <xf numFmtId="0" fontId="0" fillId="2" borderId="0" xfId="0" applyFill="1" applyAlignment="1">
      <alignment horizontal="center" vertical="top"/>
    </xf>
    <xf numFmtId="0" fontId="0" fillId="2" borderId="5" xfId="0" applyFill="1" applyBorder="1" applyAlignment="1">
      <alignment horizontal="center" vertical="top"/>
    </xf>
    <xf numFmtId="176" fontId="5" fillId="5" borderId="15" xfId="0" applyNumberFormat="1" applyFont="1" applyFill="1" applyBorder="1" applyAlignment="1">
      <alignment horizontal="center" vertical="top"/>
    </xf>
    <xf numFmtId="176" fontId="5" fillId="7" borderId="15" xfId="0" applyNumberFormat="1" applyFont="1" applyFill="1" applyBorder="1" applyAlignment="1">
      <alignment horizontal="center" vertical="top"/>
    </xf>
    <xf numFmtId="0" fontId="8" fillId="10" borderId="1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/>
    </xf>
    <xf numFmtId="176" fontId="5" fillId="5" borderId="5" xfId="0" applyNumberFormat="1" applyFont="1" applyFill="1" applyBorder="1" applyAlignment="1">
      <alignment horizontal="center" vertical="top"/>
    </xf>
    <xf numFmtId="176" fontId="11" fillId="5" borderId="6" xfId="0" applyNumberFormat="1" applyFont="1" applyFill="1" applyBorder="1" applyAlignment="1">
      <alignment horizontal="center" vertical="top"/>
    </xf>
    <xf numFmtId="176" fontId="4" fillId="10" borderId="15" xfId="0" applyNumberFormat="1" applyFont="1" applyFill="1" applyBorder="1" applyAlignment="1">
      <alignment horizontal="center" vertical="top"/>
    </xf>
    <xf numFmtId="176" fontId="4" fillId="12" borderId="15" xfId="0" applyNumberFormat="1" applyFont="1" applyFill="1" applyBorder="1" applyAlignment="1">
      <alignment horizontal="center" vertical="top"/>
    </xf>
    <xf numFmtId="176" fontId="5" fillId="10" borderId="5" xfId="0" applyNumberFormat="1" applyFont="1" applyFill="1" applyBorder="1" applyAlignment="1">
      <alignment horizontal="center" vertical="top"/>
    </xf>
    <xf numFmtId="176" fontId="5" fillId="12" borderId="5" xfId="0" applyNumberFormat="1" applyFont="1" applyFill="1" applyBorder="1" applyAlignment="1">
      <alignment horizontal="center" vertical="top"/>
    </xf>
    <xf numFmtId="176" fontId="11" fillId="10" borderId="6" xfId="0" applyNumberFormat="1" applyFont="1" applyFill="1" applyBorder="1" applyAlignment="1">
      <alignment horizontal="center" vertical="top"/>
    </xf>
    <xf numFmtId="176" fontId="11" fillId="12" borderId="6" xfId="0" applyNumberFormat="1" applyFont="1" applyFill="1" applyBorder="1" applyAlignment="1">
      <alignment horizontal="center" vertical="top"/>
    </xf>
    <xf numFmtId="176" fontId="4" fillId="0" borderId="0" xfId="0" applyNumberFormat="1" applyFont="1">
      <alignment vertical="top"/>
    </xf>
    <xf numFmtId="38" fontId="0" fillId="2" borderId="0" xfId="0" applyNumberFormat="1" applyFill="1" applyAlignment="1">
      <alignment horizontal="center" vertical="top"/>
    </xf>
    <xf numFmtId="0" fontId="2" fillId="2" borderId="0" xfId="0" applyFont="1" applyFill="1" applyAlignment="1">
      <alignment horizontal="center" vertical="center"/>
    </xf>
    <xf numFmtId="38" fontId="21" fillId="2" borderId="0" xfId="0" applyNumberFormat="1" applyFont="1" applyFill="1">
      <alignment vertical="top"/>
    </xf>
    <xf numFmtId="38" fontId="22" fillId="2" borderId="0" xfId="0" applyNumberFormat="1" applyFont="1" applyFill="1">
      <alignment vertical="top"/>
    </xf>
    <xf numFmtId="178" fontId="0" fillId="2" borderId="0" xfId="0" applyNumberFormat="1" applyFill="1">
      <alignment vertical="top"/>
    </xf>
    <xf numFmtId="0" fontId="2" fillId="0" borderId="2" xfId="0" applyFont="1" applyBorder="1" applyAlignment="1">
      <alignment horizontal="left" vertical="center"/>
    </xf>
    <xf numFmtId="0" fontId="2" fillId="5" borderId="2" xfId="0" applyFont="1" applyFill="1" applyBorder="1" applyAlignment="1">
      <alignment horizontal="left" vertical="center"/>
    </xf>
    <xf numFmtId="0" fontId="2" fillId="9" borderId="2" xfId="0" applyFont="1" applyFill="1" applyBorder="1" applyAlignment="1">
      <alignment horizontal="left" vertical="center"/>
    </xf>
    <xf numFmtId="0" fontId="2" fillId="5" borderId="16" xfId="0" applyFont="1" applyFill="1" applyBorder="1" applyAlignment="1">
      <alignment horizontal="left" vertical="center"/>
    </xf>
    <xf numFmtId="0" fontId="2" fillId="11" borderId="17" xfId="0" applyFont="1" applyFill="1" applyBorder="1" applyAlignment="1">
      <alignment horizontal="left" vertical="center"/>
    </xf>
    <xf numFmtId="0" fontId="2" fillId="11" borderId="2" xfId="0" applyFont="1" applyFill="1" applyBorder="1" applyAlignment="1">
      <alignment horizontal="left" vertical="center"/>
    </xf>
    <xf numFmtId="0" fontId="2" fillId="10" borderId="2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2" fillId="10" borderId="17" xfId="0" applyFont="1" applyFill="1" applyBorder="1" applyAlignment="1">
      <alignment horizontal="left" vertical="center"/>
    </xf>
    <xf numFmtId="0" fontId="2" fillId="10" borderId="16" xfId="0" applyFont="1" applyFill="1" applyBorder="1" applyAlignment="1">
      <alignment horizontal="left" vertical="center"/>
    </xf>
    <xf numFmtId="0" fontId="2" fillId="9" borderId="17" xfId="0" applyFont="1" applyFill="1" applyBorder="1" applyAlignment="1">
      <alignment horizontal="left" vertical="center"/>
    </xf>
    <xf numFmtId="0" fontId="2" fillId="11" borderId="16" xfId="0" applyFont="1" applyFill="1" applyBorder="1" applyAlignment="1">
      <alignment horizontal="left" vertical="center"/>
    </xf>
    <xf numFmtId="0" fontId="2" fillId="9" borderId="16" xfId="0" applyFont="1" applyFill="1" applyBorder="1" applyAlignment="1">
      <alignment horizontal="left" vertical="center"/>
    </xf>
    <xf numFmtId="0" fontId="2" fillId="5" borderId="17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2" borderId="19" xfId="0" applyFont="1" applyFill="1" applyBorder="1" applyAlignment="1">
      <alignment horizontal="center" vertical="center"/>
    </xf>
    <xf numFmtId="176" fontId="6" fillId="2" borderId="0" xfId="0" applyNumberFormat="1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2" borderId="18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1D89937-9C24-2C7F-DF5E-BF9CBFE10CA3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92B9F97-0325-4712-3C4D-162BBE0E9762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6B6BDB9-BFAA-1984-73E7-8D753114619B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B929FAE2-4980-1477-C6E8-54462BEDE7E7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A4FD2787-CBD5-61A6-95D1-8978BFC00DCD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1B31EB0-94B9-9102-B5FA-DC1D9A1EFCF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37C1B83-A758-36B4-A8C4-14DB1CEABA40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E9235607-8F1D-17F8-BD58-E065D3CB4CB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D1AE8AB-AF6C-893B-9449-12564A468A8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26437B0-226E-2032-9FB8-B7B0BC54BDF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27191ED8-D841-A9F9-B6D2-70F9FEE73248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7B7BBD9-E23F-C3F2-D865-C0D2D087A603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74796077-0248-EFDA-2FAF-7672142319A8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8C6FE76B-607A-3523-C39B-82225836D9AE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CD45AB8-3844-81F5-AA30-BD3C439C6DFB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F933843-2E91-0910-160C-02DBBE1E347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42BE8C40-DFF4-A69C-AE19-DC210B8DFE73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ACA28BD5-87C9-16E4-7344-94C61B3428A7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B0EBE8F4-290F-C8F9-387E-444373FD9FFC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B56E55C4-EBED-352B-2F6D-6C100081622F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737A2F7A-8690-530B-37A7-7E17863028D8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492634FB-DC23-F816-9B08-C1CBA93F11D7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31A36429-AC49-3B34-6B48-795BC762AEFC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5F2031D3-F8C0-2706-3D91-A8D848337BC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25C7F175-BF92-8A12-C16A-BC2BF75F798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608311B2-10A2-4980-D347-C8C110EA2BCB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6969269C-4E17-33F7-A42E-27CB578E285E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F8C30A87-753B-DAC2-44B0-177523AC20C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2915D3D9-5CFD-6BA4-936B-F5FBFED0D38E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11</xdr:row>
      <xdr:rowOff>251460</xdr:rowOff>
    </xdr:from>
    <xdr:ext cx="184731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2D34AF1F-BDB8-28EB-DBA1-05033962725F}"/>
            </a:ext>
          </a:extLst>
        </xdr:cNvPr>
        <xdr:cNvSpPr txBox="1"/>
      </xdr:nvSpPr>
      <xdr:spPr>
        <a:xfrm>
          <a:off x="12981214" y="497313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CC9B4777-D754-5B97-E2E5-BF24E1E07FBC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6191C8AA-689E-DEB9-275F-2CC33BA85844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46E72FFA-7F6C-15FD-324A-D92FC3FF218A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AD968A07-D94A-4D81-922F-BDC393F2469A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BC2B4745-F7D0-190A-699C-88CE2112F53A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2BD867B4-BC47-5241-5937-AF3797D0550C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6E484240-B36A-D3CC-8796-19309B2E73E4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C1982CFE-C5EB-43C9-6E21-5FB6F5AD6060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0876E66F-136C-CB35-FC5B-FFC668BADB9D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7A86A886-B036-B396-964C-B8642309F128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7FAC42BF-50D0-4ADA-DDCC-5245974DAA0D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17433BEF-5925-072D-C282-0327D25CE1BD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588EEF9A-61DE-37D8-70D3-C6D18519317F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387349C1-C0FD-0B25-4997-C4751CBEE621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07992425-BBBE-7D6D-35D6-654985C574E9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91ADF42C-CF5E-AACD-5DCD-4275A75B4611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291CB619-8B06-4AC4-702D-32C4C17D9787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697E63FB-870A-84E5-7FDB-0555262E38B1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8470245F-6A7A-754B-90D4-4DC5DECEDCC5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96501" cy="26456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A63953C9-B8A1-E75E-7EA8-5DFAC1230605}"/>
            </a:ext>
          </a:extLst>
        </xdr:cNvPr>
        <xdr:cNvSpPr txBox="1"/>
      </xdr:nvSpPr>
      <xdr:spPr>
        <a:xfrm>
          <a:off x="12359640" y="27127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7</xdr:row>
      <xdr:rowOff>340995</xdr:rowOff>
    </xdr:from>
    <xdr:ext cx="184731" cy="264560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C97E2B3C-FA9E-1C9C-AAC9-25794A39D106}"/>
            </a:ext>
          </a:extLst>
        </xdr:cNvPr>
        <xdr:cNvSpPr txBox="1"/>
      </xdr:nvSpPr>
      <xdr:spPr>
        <a:xfrm>
          <a:off x="12981214" y="348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6</xdr:row>
      <xdr:rowOff>266700</xdr:rowOff>
    </xdr:from>
    <xdr:ext cx="196501" cy="272341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69C8D97B-62B0-B67B-B718-8A3EBBE8BBCE}"/>
            </a:ext>
          </a:extLst>
        </xdr:cNvPr>
        <xdr:cNvSpPr txBox="1"/>
      </xdr:nvSpPr>
      <xdr:spPr>
        <a:xfrm>
          <a:off x="12359640" y="29794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7</xdr:row>
      <xdr:rowOff>36195</xdr:rowOff>
    </xdr:from>
    <xdr:ext cx="196501" cy="26456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46705160-B2E2-1747-923B-78F2D0646AD7}"/>
            </a:ext>
          </a:extLst>
        </xdr:cNvPr>
        <xdr:cNvSpPr txBox="1"/>
      </xdr:nvSpPr>
      <xdr:spPr>
        <a:xfrm>
          <a:off x="12359640" y="31375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7</xdr:row>
      <xdr:rowOff>225014</xdr:rowOff>
    </xdr:from>
    <xdr:ext cx="184731" cy="264560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3FBFD8BE-7C22-BF73-C2F7-A7C238A03A5A}"/>
            </a:ext>
          </a:extLst>
        </xdr:cNvPr>
        <xdr:cNvSpPr txBox="1"/>
      </xdr:nvSpPr>
      <xdr:spPr>
        <a:xfrm>
          <a:off x="12981214" y="336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7</xdr:row>
      <xdr:rowOff>227937</xdr:rowOff>
    </xdr:from>
    <xdr:ext cx="184731" cy="264560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CAD07208-748F-12C4-C2CD-F840F2258C6F}"/>
            </a:ext>
          </a:extLst>
        </xdr:cNvPr>
        <xdr:cNvSpPr txBox="1"/>
      </xdr:nvSpPr>
      <xdr:spPr>
        <a:xfrm>
          <a:off x="12981214" y="3371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7</xdr:row>
      <xdr:rowOff>380337</xdr:rowOff>
    </xdr:from>
    <xdr:ext cx="184731" cy="264560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DBE36FFF-E94E-8708-3B90-96617AA70F58}"/>
            </a:ext>
          </a:extLst>
        </xdr:cNvPr>
        <xdr:cNvSpPr txBox="1"/>
      </xdr:nvSpPr>
      <xdr:spPr>
        <a:xfrm>
          <a:off x="12981214" y="35235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8</xdr:row>
      <xdr:rowOff>272995</xdr:rowOff>
    </xdr:from>
    <xdr:ext cx="196501" cy="272341"/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4D18F94C-9422-B522-1940-6BBB91855584}"/>
            </a:ext>
          </a:extLst>
        </xdr:cNvPr>
        <xdr:cNvSpPr txBox="1"/>
      </xdr:nvSpPr>
      <xdr:spPr>
        <a:xfrm>
          <a:off x="12359640" y="3770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163</xdr:row>
      <xdr:rowOff>251460</xdr:rowOff>
    </xdr:from>
    <xdr:ext cx="184731" cy="264560"/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01FBA0EE-3E7D-FB47-33E2-9A595371B124}"/>
            </a:ext>
          </a:extLst>
        </xdr:cNvPr>
        <xdr:cNvSpPr txBox="1"/>
      </xdr:nvSpPr>
      <xdr:spPr>
        <a:xfrm>
          <a:off x="12981214" y="649534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C85848B1-9FD8-2762-D64C-36ED81E19B9E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1" name="テキスト ボックス 60">
          <a:extLst>
            <a:ext uri="{FF2B5EF4-FFF2-40B4-BE49-F238E27FC236}">
              <a16:creationId xmlns:a16="http://schemas.microsoft.com/office/drawing/2014/main" id="{2A74DF76-F86A-0E5F-10AD-CC3A7A405DDF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500815C2-CE40-B122-C6E0-E19FF01DB7CA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3" name="テキスト ボックス 62">
          <a:extLst>
            <a:ext uri="{FF2B5EF4-FFF2-40B4-BE49-F238E27FC236}">
              <a16:creationId xmlns:a16="http://schemas.microsoft.com/office/drawing/2014/main" id="{A7CC0056-1739-3877-42F2-6366A5A24291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4" name="テキスト ボックス 63">
          <a:extLst>
            <a:ext uri="{FF2B5EF4-FFF2-40B4-BE49-F238E27FC236}">
              <a16:creationId xmlns:a16="http://schemas.microsoft.com/office/drawing/2014/main" id="{ECF0706C-1C12-FF9A-7ED9-23729AECD813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5" name="テキスト ボックス 64">
          <a:extLst>
            <a:ext uri="{FF2B5EF4-FFF2-40B4-BE49-F238E27FC236}">
              <a16:creationId xmlns:a16="http://schemas.microsoft.com/office/drawing/2014/main" id="{77FEFD5D-2240-BEBB-8E2B-F2EBDC09639B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6" name="テキスト ボックス 65">
          <a:extLst>
            <a:ext uri="{FF2B5EF4-FFF2-40B4-BE49-F238E27FC236}">
              <a16:creationId xmlns:a16="http://schemas.microsoft.com/office/drawing/2014/main" id="{DED68E56-564D-BB23-5EE6-F2CD40F62BEF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7" name="テキスト ボックス 66">
          <a:extLst>
            <a:ext uri="{FF2B5EF4-FFF2-40B4-BE49-F238E27FC236}">
              <a16:creationId xmlns:a16="http://schemas.microsoft.com/office/drawing/2014/main" id="{59C835F4-09F9-5DFA-D3A1-FFD8F40D8DF7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8" name="テキスト ボックス 67">
          <a:extLst>
            <a:ext uri="{FF2B5EF4-FFF2-40B4-BE49-F238E27FC236}">
              <a16:creationId xmlns:a16="http://schemas.microsoft.com/office/drawing/2014/main" id="{503F08D2-AEE6-D8AD-1920-0E412F9C3C94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69" name="テキスト ボックス 68">
          <a:extLst>
            <a:ext uri="{FF2B5EF4-FFF2-40B4-BE49-F238E27FC236}">
              <a16:creationId xmlns:a16="http://schemas.microsoft.com/office/drawing/2014/main" id="{4DF5AB64-B6FE-E627-B35B-26A388F8E08C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0" name="テキスト ボックス 69">
          <a:extLst>
            <a:ext uri="{FF2B5EF4-FFF2-40B4-BE49-F238E27FC236}">
              <a16:creationId xmlns:a16="http://schemas.microsoft.com/office/drawing/2014/main" id="{7179F1E3-154C-2BF1-6D6C-AD7FAEB8B002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1" name="テキスト ボックス 70">
          <a:extLst>
            <a:ext uri="{FF2B5EF4-FFF2-40B4-BE49-F238E27FC236}">
              <a16:creationId xmlns:a16="http://schemas.microsoft.com/office/drawing/2014/main" id="{1C6D17D1-589F-4116-7617-82DBBF820BD7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2" name="テキスト ボックス 71">
          <a:extLst>
            <a:ext uri="{FF2B5EF4-FFF2-40B4-BE49-F238E27FC236}">
              <a16:creationId xmlns:a16="http://schemas.microsoft.com/office/drawing/2014/main" id="{0E6C7E5D-B2FF-F09C-D798-F4D5EB118A2B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3" name="テキスト ボックス 72">
          <a:extLst>
            <a:ext uri="{FF2B5EF4-FFF2-40B4-BE49-F238E27FC236}">
              <a16:creationId xmlns:a16="http://schemas.microsoft.com/office/drawing/2014/main" id="{479681B0-71BA-6C52-A268-B21595CD8EAE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4" name="テキスト ボックス 73">
          <a:extLst>
            <a:ext uri="{FF2B5EF4-FFF2-40B4-BE49-F238E27FC236}">
              <a16:creationId xmlns:a16="http://schemas.microsoft.com/office/drawing/2014/main" id="{0242A832-0DA0-15C6-6213-707323A2B696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5" name="テキスト ボックス 74">
          <a:extLst>
            <a:ext uri="{FF2B5EF4-FFF2-40B4-BE49-F238E27FC236}">
              <a16:creationId xmlns:a16="http://schemas.microsoft.com/office/drawing/2014/main" id="{6C2498D3-1E52-BC82-20BD-54C86663C193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6" name="テキスト ボックス 75">
          <a:extLst>
            <a:ext uri="{FF2B5EF4-FFF2-40B4-BE49-F238E27FC236}">
              <a16:creationId xmlns:a16="http://schemas.microsoft.com/office/drawing/2014/main" id="{D8EA6353-8C99-6424-4A9F-6FB8E1201A92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7" name="テキスト ボックス 76">
          <a:extLst>
            <a:ext uri="{FF2B5EF4-FFF2-40B4-BE49-F238E27FC236}">
              <a16:creationId xmlns:a16="http://schemas.microsoft.com/office/drawing/2014/main" id="{1AB16901-EFA3-3ED5-73F4-40AAC840830F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8" name="テキスト ボックス 77">
          <a:extLst>
            <a:ext uri="{FF2B5EF4-FFF2-40B4-BE49-F238E27FC236}">
              <a16:creationId xmlns:a16="http://schemas.microsoft.com/office/drawing/2014/main" id="{C8E7F6EF-89E0-465F-0B5B-EFB555F567A6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0</xdr:rowOff>
    </xdr:from>
    <xdr:ext cx="196501" cy="264560"/>
    <xdr:sp macro="" textlink="">
      <xdr:nvSpPr>
        <xdr:cNvPr id="79" name="テキスト ボックス 78">
          <a:extLst>
            <a:ext uri="{FF2B5EF4-FFF2-40B4-BE49-F238E27FC236}">
              <a16:creationId xmlns:a16="http://schemas.microsoft.com/office/drawing/2014/main" id="{8A62485C-2D00-30A0-922D-3D1003FFE1EB}"/>
            </a:ext>
          </a:extLst>
        </xdr:cNvPr>
        <xdr:cNvSpPr txBox="1"/>
      </xdr:nvSpPr>
      <xdr:spPr>
        <a:xfrm>
          <a:off x="12359640" y="617829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159</xdr:row>
      <xdr:rowOff>340995</xdr:rowOff>
    </xdr:from>
    <xdr:ext cx="196501" cy="264560"/>
    <xdr:sp macro="" textlink="">
      <xdr:nvSpPr>
        <xdr:cNvPr id="80" name="テキスト ボックス 79">
          <a:extLst>
            <a:ext uri="{FF2B5EF4-FFF2-40B4-BE49-F238E27FC236}">
              <a16:creationId xmlns:a16="http://schemas.microsoft.com/office/drawing/2014/main" id="{AFAAF6A9-90F8-E6ED-F64A-D22D88EFB49A}"/>
            </a:ext>
          </a:extLst>
        </xdr:cNvPr>
        <xdr:cNvSpPr txBox="1"/>
      </xdr:nvSpPr>
      <xdr:spPr>
        <a:xfrm>
          <a:off x="12359640" y="62512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158</xdr:row>
      <xdr:rowOff>266700</xdr:rowOff>
    </xdr:from>
    <xdr:ext cx="184731" cy="264560"/>
    <xdr:sp macro="" textlink="">
      <xdr:nvSpPr>
        <xdr:cNvPr id="81" name="テキスト ボックス 80">
          <a:extLst>
            <a:ext uri="{FF2B5EF4-FFF2-40B4-BE49-F238E27FC236}">
              <a16:creationId xmlns:a16="http://schemas.microsoft.com/office/drawing/2014/main" id="{47CD962D-5D49-18EE-4048-61C89851A94C}"/>
            </a:ext>
          </a:extLst>
        </xdr:cNvPr>
        <xdr:cNvSpPr txBox="1"/>
      </xdr:nvSpPr>
      <xdr:spPr>
        <a:xfrm>
          <a:off x="12981214" y="62995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159</xdr:row>
      <xdr:rowOff>36195</xdr:rowOff>
    </xdr:from>
    <xdr:ext cx="196501" cy="264560"/>
    <xdr:sp macro="" textlink="">
      <xdr:nvSpPr>
        <xdr:cNvPr id="82" name="テキスト ボックス 81">
          <a:extLst>
            <a:ext uri="{FF2B5EF4-FFF2-40B4-BE49-F238E27FC236}">
              <a16:creationId xmlns:a16="http://schemas.microsoft.com/office/drawing/2014/main" id="{7AFC9497-8413-4E1C-8A1E-45FD8FE7A203}"/>
            </a:ext>
          </a:extLst>
        </xdr:cNvPr>
        <xdr:cNvSpPr txBox="1"/>
      </xdr:nvSpPr>
      <xdr:spPr>
        <a:xfrm>
          <a:off x="12359640" y="62207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159</xdr:row>
      <xdr:rowOff>225014</xdr:rowOff>
    </xdr:from>
    <xdr:ext cx="196501" cy="264560"/>
    <xdr:sp macro="" textlink="">
      <xdr:nvSpPr>
        <xdr:cNvPr id="83" name="テキスト ボックス 82">
          <a:extLst>
            <a:ext uri="{FF2B5EF4-FFF2-40B4-BE49-F238E27FC236}">
              <a16:creationId xmlns:a16="http://schemas.microsoft.com/office/drawing/2014/main" id="{4E5F9B74-1A0A-E1A0-11F0-7F0E27D95D64}"/>
            </a:ext>
          </a:extLst>
        </xdr:cNvPr>
        <xdr:cNvSpPr txBox="1"/>
      </xdr:nvSpPr>
      <xdr:spPr>
        <a:xfrm>
          <a:off x="12359640" y="62396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159</xdr:row>
      <xdr:rowOff>227937</xdr:rowOff>
    </xdr:from>
    <xdr:ext cx="196501" cy="272341"/>
    <xdr:sp macro="" textlink="">
      <xdr:nvSpPr>
        <xdr:cNvPr id="84" name="テキスト ボックス 83">
          <a:extLst>
            <a:ext uri="{FF2B5EF4-FFF2-40B4-BE49-F238E27FC236}">
              <a16:creationId xmlns:a16="http://schemas.microsoft.com/office/drawing/2014/main" id="{C1453E30-2C58-55B0-C6A8-82AC6D42D140}"/>
            </a:ext>
          </a:extLst>
        </xdr:cNvPr>
        <xdr:cNvSpPr txBox="1"/>
      </xdr:nvSpPr>
      <xdr:spPr>
        <a:xfrm>
          <a:off x="12359640" y="62399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159</xdr:row>
      <xdr:rowOff>380337</xdr:rowOff>
    </xdr:from>
    <xdr:ext cx="196501" cy="272341"/>
    <xdr:sp macro="" textlink="">
      <xdr:nvSpPr>
        <xdr:cNvPr id="85" name="テキスト ボックス 84">
          <a:extLst>
            <a:ext uri="{FF2B5EF4-FFF2-40B4-BE49-F238E27FC236}">
              <a16:creationId xmlns:a16="http://schemas.microsoft.com/office/drawing/2014/main" id="{90FC9E67-A8F8-1178-CD97-CF7F0D008344}"/>
            </a:ext>
          </a:extLst>
        </xdr:cNvPr>
        <xdr:cNvSpPr txBox="1"/>
      </xdr:nvSpPr>
      <xdr:spPr>
        <a:xfrm>
          <a:off x="12359640" y="62551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160</xdr:row>
      <xdr:rowOff>290140</xdr:rowOff>
    </xdr:from>
    <xdr:ext cx="194454" cy="264560"/>
    <xdr:sp macro="" textlink="">
      <xdr:nvSpPr>
        <xdr:cNvPr id="86" name="テキスト ボックス 85">
          <a:extLst>
            <a:ext uri="{FF2B5EF4-FFF2-40B4-BE49-F238E27FC236}">
              <a16:creationId xmlns:a16="http://schemas.microsoft.com/office/drawing/2014/main" id="{FF711733-224D-23E5-4DC3-BA0EE5BAEC05}"/>
            </a:ext>
          </a:extLst>
        </xdr:cNvPr>
        <xdr:cNvSpPr txBox="1"/>
      </xdr:nvSpPr>
      <xdr:spPr>
        <a:xfrm>
          <a:off x="12299576" y="6235279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87" name="テキスト ボックス 86">
          <a:extLst>
            <a:ext uri="{FF2B5EF4-FFF2-40B4-BE49-F238E27FC236}">
              <a16:creationId xmlns:a16="http://schemas.microsoft.com/office/drawing/2014/main" id="{3E730F89-7761-7A3D-F0EE-D5F1985E556C}"/>
            </a:ext>
          </a:extLst>
        </xdr:cNvPr>
        <xdr:cNvSpPr txBox="1"/>
      </xdr:nvSpPr>
      <xdr:spPr>
        <a:xfrm>
          <a:off x="12359640" y="1133208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88" name="テキスト ボックス 87">
          <a:extLst>
            <a:ext uri="{FF2B5EF4-FFF2-40B4-BE49-F238E27FC236}">
              <a16:creationId xmlns:a16="http://schemas.microsoft.com/office/drawing/2014/main" id="{760F9EFD-D31D-168C-C5A3-5C3AF89A96EB}"/>
            </a:ext>
          </a:extLst>
        </xdr:cNvPr>
        <xdr:cNvSpPr txBox="1"/>
      </xdr:nvSpPr>
      <xdr:spPr>
        <a:xfrm>
          <a:off x="12359640" y="1118673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89" name="テキスト ボックス 88">
          <a:extLst>
            <a:ext uri="{FF2B5EF4-FFF2-40B4-BE49-F238E27FC236}">
              <a16:creationId xmlns:a16="http://schemas.microsoft.com/office/drawing/2014/main" id="{71CE3646-52F0-A221-D092-9A2403892123}"/>
            </a:ext>
          </a:extLst>
        </xdr:cNvPr>
        <xdr:cNvSpPr txBox="1"/>
      </xdr:nvSpPr>
      <xdr:spPr>
        <a:xfrm>
          <a:off x="12359640" y="111404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0" name="テキスト ボックス 89">
          <a:extLst>
            <a:ext uri="{FF2B5EF4-FFF2-40B4-BE49-F238E27FC236}">
              <a16:creationId xmlns:a16="http://schemas.microsoft.com/office/drawing/2014/main" id="{BC64ED49-2316-53C2-A874-70A0ECB39E81}"/>
            </a:ext>
          </a:extLst>
        </xdr:cNvPr>
        <xdr:cNvSpPr txBox="1"/>
      </xdr:nvSpPr>
      <xdr:spPr>
        <a:xfrm>
          <a:off x="12359640" y="1115625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1" name="テキスト ボックス 90">
          <a:extLst>
            <a:ext uri="{FF2B5EF4-FFF2-40B4-BE49-F238E27FC236}">
              <a16:creationId xmlns:a16="http://schemas.microsoft.com/office/drawing/2014/main" id="{979D5C7E-A906-D6A9-BFB6-7BBCAB0C54B8}"/>
            </a:ext>
          </a:extLst>
        </xdr:cNvPr>
        <xdr:cNvSpPr txBox="1"/>
      </xdr:nvSpPr>
      <xdr:spPr>
        <a:xfrm>
          <a:off x="12359640" y="1117513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2" name="テキスト ボックス 91">
          <a:extLst>
            <a:ext uri="{FF2B5EF4-FFF2-40B4-BE49-F238E27FC236}">
              <a16:creationId xmlns:a16="http://schemas.microsoft.com/office/drawing/2014/main" id="{6F0DDC6D-F524-FF11-E1C0-F4FBD33199A9}"/>
            </a:ext>
          </a:extLst>
        </xdr:cNvPr>
        <xdr:cNvSpPr txBox="1"/>
      </xdr:nvSpPr>
      <xdr:spPr>
        <a:xfrm>
          <a:off x="12359640" y="1117542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3" name="テキスト ボックス 92">
          <a:extLst>
            <a:ext uri="{FF2B5EF4-FFF2-40B4-BE49-F238E27FC236}">
              <a16:creationId xmlns:a16="http://schemas.microsoft.com/office/drawing/2014/main" id="{55719C24-9081-7BAF-A069-F0B6347D4387}"/>
            </a:ext>
          </a:extLst>
        </xdr:cNvPr>
        <xdr:cNvSpPr txBox="1"/>
      </xdr:nvSpPr>
      <xdr:spPr>
        <a:xfrm>
          <a:off x="12359640" y="1119066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4" name="テキスト ボックス 93">
          <a:extLst>
            <a:ext uri="{FF2B5EF4-FFF2-40B4-BE49-F238E27FC236}">
              <a16:creationId xmlns:a16="http://schemas.microsoft.com/office/drawing/2014/main" id="{F45A7687-53C4-9322-0BEF-CEC553F9DF87}"/>
            </a:ext>
          </a:extLst>
        </xdr:cNvPr>
        <xdr:cNvSpPr txBox="1"/>
      </xdr:nvSpPr>
      <xdr:spPr>
        <a:xfrm>
          <a:off x="12359640" y="1121955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5" name="テキスト ボックス 94">
          <a:extLst>
            <a:ext uri="{FF2B5EF4-FFF2-40B4-BE49-F238E27FC236}">
              <a16:creationId xmlns:a16="http://schemas.microsoft.com/office/drawing/2014/main" id="{860136AF-C308-CEA7-3672-CD6D8F00A59D}"/>
            </a:ext>
          </a:extLst>
        </xdr:cNvPr>
        <xdr:cNvSpPr txBox="1"/>
      </xdr:nvSpPr>
      <xdr:spPr>
        <a:xfrm>
          <a:off x="12359640" y="172391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6" name="テキスト ボックス 95">
          <a:extLst>
            <a:ext uri="{FF2B5EF4-FFF2-40B4-BE49-F238E27FC236}">
              <a16:creationId xmlns:a16="http://schemas.microsoft.com/office/drawing/2014/main" id="{E371E46A-8F68-00C7-F5F4-BCBBB886C1D1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7" name="テキスト ボックス 96">
          <a:extLst>
            <a:ext uri="{FF2B5EF4-FFF2-40B4-BE49-F238E27FC236}">
              <a16:creationId xmlns:a16="http://schemas.microsoft.com/office/drawing/2014/main" id="{A83A2401-76D5-1B2B-D381-B5B6970F2C7E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8" name="テキスト ボックス 97">
          <a:extLst>
            <a:ext uri="{FF2B5EF4-FFF2-40B4-BE49-F238E27FC236}">
              <a16:creationId xmlns:a16="http://schemas.microsoft.com/office/drawing/2014/main" id="{D1020563-4A8E-A899-B062-D22469A5D723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99" name="テキスト ボックス 98">
          <a:extLst>
            <a:ext uri="{FF2B5EF4-FFF2-40B4-BE49-F238E27FC236}">
              <a16:creationId xmlns:a16="http://schemas.microsoft.com/office/drawing/2014/main" id="{366A114D-8B10-C209-7C46-7B81C9EB5097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0" name="テキスト ボックス 99">
          <a:extLst>
            <a:ext uri="{FF2B5EF4-FFF2-40B4-BE49-F238E27FC236}">
              <a16:creationId xmlns:a16="http://schemas.microsoft.com/office/drawing/2014/main" id="{E2A323D3-C9E5-1F8D-A51D-4514CB853136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1" name="テキスト ボックス 100">
          <a:extLst>
            <a:ext uri="{FF2B5EF4-FFF2-40B4-BE49-F238E27FC236}">
              <a16:creationId xmlns:a16="http://schemas.microsoft.com/office/drawing/2014/main" id="{1E9C31A0-92F6-EB01-FD11-2A7F5B338EE0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2" name="テキスト ボックス 101">
          <a:extLst>
            <a:ext uri="{FF2B5EF4-FFF2-40B4-BE49-F238E27FC236}">
              <a16:creationId xmlns:a16="http://schemas.microsoft.com/office/drawing/2014/main" id="{F852F80F-1419-9526-BE86-82E7613DB90A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3" name="テキスト ボックス 102">
          <a:extLst>
            <a:ext uri="{FF2B5EF4-FFF2-40B4-BE49-F238E27FC236}">
              <a16:creationId xmlns:a16="http://schemas.microsoft.com/office/drawing/2014/main" id="{665B682A-04C5-5931-8802-AB0EA64C05D5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4" name="テキスト ボックス 103">
          <a:extLst>
            <a:ext uri="{FF2B5EF4-FFF2-40B4-BE49-F238E27FC236}">
              <a16:creationId xmlns:a16="http://schemas.microsoft.com/office/drawing/2014/main" id="{CA840323-9743-7A21-6627-8EF021F3E11D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5" name="テキスト ボックス 104">
          <a:extLst>
            <a:ext uri="{FF2B5EF4-FFF2-40B4-BE49-F238E27FC236}">
              <a16:creationId xmlns:a16="http://schemas.microsoft.com/office/drawing/2014/main" id="{5B5C1D85-5FC9-5A73-00C4-CB4615907D8C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6" name="テキスト ボックス 105">
          <a:extLst>
            <a:ext uri="{FF2B5EF4-FFF2-40B4-BE49-F238E27FC236}">
              <a16:creationId xmlns:a16="http://schemas.microsoft.com/office/drawing/2014/main" id="{CE07C984-292E-0630-4692-5897CE342378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7" name="テキスト ボックス 106">
          <a:extLst>
            <a:ext uri="{FF2B5EF4-FFF2-40B4-BE49-F238E27FC236}">
              <a16:creationId xmlns:a16="http://schemas.microsoft.com/office/drawing/2014/main" id="{8E96A3B7-E4A2-B666-F835-2C764CBD180D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8" name="テキスト ボックス 107">
          <a:extLst>
            <a:ext uri="{FF2B5EF4-FFF2-40B4-BE49-F238E27FC236}">
              <a16:creationId xmlns:a16="http://schemas.microsoft.com/office/drawing/2014/main" id="{49DC283B-A8D1-7970-36A2-DF5D431D8D2D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09" name="テキスト ボックス 108">
          <a:extLst>
            <a:ext uri="{FF2B5EF4-FFF2-40B4-BE49-F238E27FC236}">
              <a16:creationId xmlns:a16="http://schemas.microsoft.com/office/drawing/2014/main" id="{D5E12E24-59D5-42C6-A4B4-C58F57CD8ED8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0" name="テキスト ボックス 109">
          <a:extLst>
            <a:ext uri="{FF2B5EF4-FFF2-40B4-BE49-F238E27FC236}">
              <a16:creationId xmlns:a16="http://schemas.microsoft.com/office/drawing/2014/main" id="{C0242A3B-7705-FC0A-4C8E-061BDCDA3471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1" name="テキスト ボックス 110">
          <a:extLst>
            <a:ext uri="{FF2B5EF4-FFF2-40B4-BE49-F238E27FC236}">
              <a16:creationId xmlns:a16="http://schemas.microsoft.com/office/drawing/2014/main" id="{05DDD284-BE65-CB27-EA4F-AA0A37257CCF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2" name="テキスト ボックス 111">
          <a:extLst>
            <a:ext uri="{FF2B5EF4-FFF2-40B4-BE49-F238E27FC236}">
              <a16:creationId xmlns:a16="http://schemas.microsoft.com/office/drawing/2014/main" id="{E86EAB84-E0F5-2A44-FDA6-7CCB3ED1EB24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3" name="テキスト ボックス 112">
          <a:extLst>
            <a:ext uri="{FF2B5EF4-FFF2-40B4-BE49-F238E27FC236}">
              <a16:creationId xmlns:a16="http://schemas.microsoft.com/office/drawing/2014/main" id="{87CD402E-D12D-B98D-5AF7-7EE52E862AD8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4" name="テキスト ボックス 113">
          <a:extLst>
            <a:ext uri="{FF2B5EF4-FFF2-40B4-BE49-F238E27FC236}">
              <a16:creationId xmlns:a16="http://schemas.microsoft.com/office/drawing/2014/main" id="{DB6A8683-981B-5A69-646F-0843E00B3E86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5" name="テキスト ボックス 114">
          <a:extLst>
            <a:ext uri="{FF2B5EF4-FFF2-40B4-BE49-F238E27FC236}">
              <a16:creationId xmlns:a16="http://schemas.microsoft.com/office/drawing/2014/main" id="{9FDA21D5-AECE-2EFD-2300-4E40416CC73A}"/>
            </a:ext>
          </a:extLst>
        </xdr:cNvPr>
        <xdr:cNvSpPr txBox="1"/>
      </xdr:nvSpPr>
      <xdr:spPr>
        <a:xfrm>
          <a:off x="12359640" y="1702079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6" name="テキスト ボックス 115">
          <a:extLst>
            <a:ext uri="{FF2B5EF4-FFF2-40B4-BE49-F238E27FC236}">
              <a16:creationId xmlns:a16="http://schemas.microsoft.com/office/drawing/2014/main" id="{A25A10AF-94A2-DBFA-A6B8-62BF593D20E5}"/>
            </a:ext>
          </a:extLst>
        </xdr:cNvPr>
        <xdr:cNvSpPr txBox="1"/>
      </xdr:nvSpPr>
      <xdr:spPr>
        <a:xfrm>
          <a:off x="12359640" y="1709375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7" name="テキスト ボックス 116">
          <a:extLst>
            <a:ext uri="{FF2B5EF4-FFF2-40B4-BE49-F238E27FC236}">
              <a16:creationId xmlns:a16="http://schemas.microsoft.com/office/drawing/2014/main" id="{E67144D9-4178-8C23-B7D8-C993D5FDE859}"/>
            </a:ext>
          </a:extLst>
        </xdr:cNvPr>
        <xdr:cNvSpPr txBox="1"/>
      </xdr:nvSpPr>
      <xdr:spPr>
        <a:xfrm>
          <a:off x="12359640" y="1704746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8" name="テキスト ボックス 117">
          <a:extLst>
            <a:ext uri="{FF2B5EF4-FFF2-40B4-BE49-F238E27FC236}">
              <a16:creationId xmlns:a16="http://schemas.microsoft.com/office/drawing/2014/main" id="{A8E68C5F-964F-A20A-F113-48E45EE6A7CB}"/>
            </a:ext>
          </a:extLst>
        </xdr:cNvPr>
        <xdr:cNvSpPr txBox="1"/>
      </xdr:nvSpPr>
      <xdr:spPr>
        <a:xfrm>
          <a:off x="12359640" y="1706327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19" name="テキスト ボックス 118">
          <a:extLst>
            <a:ext uri="{FF2B5EF4-FFF2-40B4-BE49-F238E27FC236}">
              <a16:creationId xmlns:a16="http://schemas.microsoft.com/office/drawing/2014/main" id="{700170F1-EFB2-D077-C135-EA6476997501}"/>
            </a:ext>
          </a:extLst>
        </xdr:cNvPr>
        <xdr:cNvSpPr txBox="1"/>
      </xdr:nvSpPr>
      <xdr:spPr>
        <a:xfrm>
          <a:off x="12359640" y="1708215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0" name="テキスト ボックス 119">
          <a:extLst>
            <a:ext uri="{FF2B5EF4-FFF2-40B4-BE49-F238E27FC236}">
              <a16:creationId xmlns:a16="http://schemas.microsoft.com/office/drawing/2014/main" id="{D2FFAE34-9B34-D7B2-A799-1B0B4E500C8D}"/>
            </a:ext>
          </a:extLst>
        </xdr:cNvPr>
        <xdr:cNvSpPr txBox="1"/>
      </xdr:nvSpPr>
      <xdr:spPr>
        <a:xfrm>
          <a:off x="12359640" y="1708244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1" name="テキスト ボックス 120">
          <a:extLst>
            <a:ext uri="{FF2B5EF4-FFF2-40B4-BE49-F238E27FC236}">
              <a16:creationId xmlns:a16="http://schemas.microsoft.com/office/drawing/2014/main" id="{743F6668-0211-F8B6-C718-8261D970A836}"/>
            </a:ext>
          </a:extLst>
        </xdr:cNvPr>
        <xdr:cNvSpPr txBox="1"/>
      </xdr:nvSpPr>
      <xdr:spPr>
        <a:xfrm>
          <a:off x="12359640" y="1709768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2" name="テキスト ボックス 121">
          <a:extLst>
            <a:ext uri="{FF2B5EF4-FFF2-40B4-BE49-F238E27FC236}">
              <a16:creationId xmlns:a16="http://schemas.microsoft.com/office/drawing/2014/main" id="{15F7A861-C210-A21A-8A00-D853351C5A09}"/>
            </a:ext>
          </a:extLst>
        </xdr:cNvPr>
        <xdr:cNvSpPr txBox="1"/>
      </xdr:nvSpPr>
      <xdr:spPr>
        <a:xfrm>
          <a:off x="12359640" y="17126579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3" name="テキスト ボックス 122">
          <a:extLst>
            <a:ext uri="{FF2B5EF4-FFF2-40B4-BE49-F238E27FC236}">
              <a16:creationId xmlns:a16="http://schemas.microsoft.com/office/drawing/2014/main" id="{D81039C7-F616-4474-65BF-BD7BB90619C7}"/>
            </a:ext>
          </a:extLst>
        </xdr:cNvPr>
        <xdr:cNvSpPr txBox="1"/>
      </xdr:nvSpPr>
      <xdr:spPr>
        <a:xfrm>
          <a:off x="12359640" y="210864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4" name="テキスト ボックス 123">
          <a:extLst>
            <a:ext uri="{FF2B5EF4-FFF2-40B4-BE49-F238E27FC236}">
              <a16:creationId xmlns:a16="http://schemas.microsoft.com/office/drawing/2014/main" id="{AC1D00C1-9F7E-742D-65E8-27D7B58FE9EC}"/>
            </a:ext>
          </a:extLst>
        </xdr:cNvPr>
        <xdr:cNvSpPr txBox="1"/>
      </xdr:nvSpPr>
      <xdr:spPr>
        <a:xfrm>
          <a:off x="12359640" y="2094109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5" name="テキスト ボックス 124">
          <a:extLst>
            <a:ext uri="{FF2B5EF4-FFF2-40B4-BE49-F238E27FC236}">
              <a16:creationId xmlns:a16="http://schemas.microsoft.com/office/drawing/2014/main" id="{EF542079-131B-DF9F-477A-703B66AB389C}"/>
            </a:ext>
          </a:extLst>
        </xdr:cNvPr>
        <xdr:cNvSpPr txBox="1"/>
      </xdr:nvSpPr>
      <xdr:spPr>
        <a:xfrm>
          <a:off x="12359640" y="2089480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6" name="テキスト ボックス 125">
          <a:extLst>
            <a:ext uri="{FF2B5EF4-FFF2-40B4-BE49-F238E27FC236}">
              <a16:creationId xmlns:a16="http://schemas.microsoft.com/office/drawing/2014/main" id="{B0363A67-6D05-0CFA-73AE-3F711DB21748}"/>
            </a:ext>
          </a:extLst>
        </xdr:cNvPr>
        <xdr:cNvSpPr txBox="1"/>
      </xdr:nvSpPr>
      <xdr:spPr>
        <a:xfrm>
          <a:off x="12359640" y="20910613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7" name="テキスト ボックス 126">
          <a:extLst>
            <a:ext uri="{FF2B5EF4-FFF2-40B4-BE49-F238E27FC236}">
              <a16:creationId xmlns:a16="http://schemas.microsoft.com/office/drawing/2014/main" id="{9C22C6D1-C311-A366-BD92-5379D235E9F5}"/>
            </a:ext>
          </a:extLst>
        </xdr:cNvPr>
        <xdr:cNvSpPr txBox="1"/>
      </xdr:nvSpPr>
      <xdr:spPr>
        <a:xfrm>
          <a:off x="12359640" y="20929495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8" name="テキスト ボックス 127">
          <a:extLst>
            <a:ext uri="{FF2B5EF4-FFF2-40B4-BE49-F238E27FC236}">
              <a16:creationId xmlns:a16="http://schemas.microsoft.com/office/drawing/2014/main" id="{40988FCC-0354-DAD5-86EF-FB872E55DE32}"/>
            </a:ext>
          </a:extLst>
        </xdr:cNvPr>
        <xdr:cNvSpPr txBox="1"/>
      </xdr:nvSpPr>
      <xdr:spPr>
        <a:xfrm>
          <a:off x="12359640" y="2092978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29" name="テキスト ボックス 128">
          <a:extLst>
            <a:ext uri="{FF2B5EF4-FFF2-40B4-BE49-F238E27FC236}">
              <a16:creationId xmlns:a16="http://schemas.microsoft.com/office/drawing/2014/main" id="{2D2DC5B9-FBFD-F55A-56D4-7E3799469F5D}"/>
            </a:ext>
          </a:extLst>
        </xdr:cNvPr>
        <xdr:cNvSpPr txBox="1"/>
      </xdr:nvSpPr>
      <xdr:spPr>
        <a:xfrm>
          <a:off x="12359640" y="20945027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0" name="テキスト ボックス 129">
          <a:extLst>
            <a:ext uri="{FF2B5EF4-FFF2-40B4-BE49-F238E27FC236}">
              <a16:creationId xmlns:a16="http://schemas.microsoft.com/office/drawing/2014/main" id="{B01BC4EA-E08A-EC49-0D75-AA5DD3B1E395}"/>
            </a:ext>
          </a:extLst>
        </xdr:cNvPr>
        <xdr:cNvSpPr txBox="1"/>
      </xdr:nvSpPr>
      <xdr:spPr>
        <a:xfrm>
          <a:off x="12359640" y="20973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1" name="テキスト ボックス 130">
          <a:extLst>
            <a:ext uri="{FF2B5EF4-FFF2-40B4-BE49-F238E27FC236}">
              <a16:creationId xmlns:a16="http://schemas.microsoft.com/office/drawing/2014/main" id="{BB8270A3-1147-9944-D0A2-BBE2D8F0145B}"/>
            </a:ext>
          </a:extLst>
        </xdr:cNvPr>
        <xdr:cNvSpPr txBox="1"/>
      </xdr:nvSpPr>
      <xdr:spPr>
        <a:xfrm>
          <a:off x="12359640" y="26993469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2" name="テキスト ボックス 131">
          <a:extLst>
            <a:ext uri="{FF2B5EF4-FFF2-40B4-BE49-F238E27FC236}">
              <a16:creationId xmlns:a16="http://schemas.microsoft.com/office/drawing/2014/main" id="{C15D8EE0-EE62-E522-FA82-79293AE229A9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3" name="テキスト ボックス 132">
          <a:extLst>
            <a:ext uri="{FF2B5EF4-FFF2-40B4-BE49-F238E27FC236}">
              <a16:creationId xmlns:a16="http://schemas.microsoft.com/office/drawing/2014/main" id="{3B96CDC8-7EB2-0BDF-CC0D-C3DC2C839CFF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4" name="テキスト ボックス 133">
          <a:extLst>
            <a:ext uri="{FF2B5EF4-FFF2-40B4-BE49-F238E27FC236}">
              <a16:creationId xmlns:a16="http://schemas.microsoft.com/office/drawing/2014/main" id="{551E09A2-2370-F01C-5FDC-CD9C303236A4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5" name="テキスト ボックス 134">
          <a:extLst>
            <a:ext uri="{FF2B5EF4-FFF2-40B4-BE49-F238E27FC236}">
              <a16:creationId xmlns:a16="http://schemas.microsoft.com/office/drawing/2014/main" id="{E43379DD-79F6-B25D-0294-A33568D52DE4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6" name="テキスト ボックス 135">
          <a:extLst>
            <a:ext uri="{FF2B5EF4-FFF2-40B4-BE49-F238E27FC236}">
              <a16:creationId xmlns:a16="http://schemas.microsoft.com/office/drawing/2014/main" id="{7E327AE1-C998-B8C1-4AF6-4548A7D4A5F8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7" name="テキスト ボックス 136">
          <a:extLst>
            <a:ext uri="{FF2B5EF4-FFF2-40B4-BE49-F238E27FC236}">
              <a16:creationId xmlns:a16="http://schemas.microsoft.com/office/drawing/2014/main" id="{34F80A29-9B72-3A18-B061-8B0A87AF409F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8" name="テキスト ボックス 137">
          <a:extLst>
            <a:ext uri="{FF2B5EF4-FFF2-40B4-BE49-F238E27FC236}">
              <a16:creationId xmlns:a16="http://schemas.microsoft.com/office/drawing/2014/main" id="{1127D1A8-0165-E670-68A6-8E145929B161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39" name="テキスト ボックス 138">
          <a:extLst>
            <a:ext uri="{FF2B5EF4-FFF2-40B4-BE49-F238E27FC236}">
              <a16:creationId xmlns:a16="http://schemas.microsoft.com/office/drawing/2014/main" id="{779DCA5A-7F27-F1D0-1B23-24947D402D69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0" name="テキスト ボックス 139">
          <a:extLst>
            <a:ext uri="{FF2B5EF4-FFF2-40B4-BE49-F238E27FC236}">
              <a16:creationId xmlns:a16="http://schemas.microsoft.com/office/drawing/2014/main" id="{11ED0AA8-6F3A-1A6C-A856-3856BCDFB2C3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1" name="テキスト ボックス 140">
          <a:extLst>
            <a:ext uri="{FF2B5EF4-FFF2-40B4-BE49-F238E27FC236}">
              <a16:creationId xmlns:a16="http://schemas.microsoft.com/office/drawing/2014/main" id="{C1F4308B-3E41-B03E-62BA-42AABDB429AA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2" name="テキスト ボックス 141">
          <a:extLst>
            <a:ext uri="{FF2B5EF4-FFF2-40B4-BE49-F238E27FC236}">
              <a16:creationId xmlns:a16="http://schemas.microsoft.com/office/drawing/2014/main" id="{1EA19B2D-4B2C-E6DA-8BE4-217A6A01717B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3" name="テキスト ボックス 142">
          <a:extLst>
            <a:ext uri="{FF2B5EF4-FFF2-40B4-BE49-F238E27FC236}">
              <a16:creationId xmlns:a16="http://schemas.microsoft.com/office/drawing/2014/main" id="{3A17FD63-2E51-16F8-E5D1-1AFADC331A4B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4" name="テキスト ボックス 143">
          <a:extLst>
            <a:ext uri="{FF2B5EF4-FFF2-40B4-BE49-F238E27FC236}">
              <a16:creationId xmlns:a16="http://schemas.microsoft.com/office/drawing/2014/main" id="{A6FAEEDC-981A-6F4A-1570-FC9E6402A326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5" name="テキスト ボックス 144">
          <a:extLst>
            <a:ext uri="{FF2B5EF4-FFF2-40B4-BE49-F238E27FC236}">
              <a16:creationId xmlns:a16="http://schemas.microsoft.com/office/drawing/2014/main" id="{7ED4A04B-C8A4-5D74-D34A-24C8D96F0306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6" name="テキスト ボックス 145">
          <a:extLst>
            <a:ext uri="{FF2B5EF4-FFF2-40B4-BE49-F238E27FC236}">
              <a16:creationId xmlns:a16="http://schemas.microsoft.com/office/drawing/2014/main" id="{19E20F77-0B29-CB4C-03E2-6A2BDF6CB190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7" name="テキスト ボックス 146">
          <a:extLst>
            <a:ext uri="{FF2B5EF4-FFF2-40B4-BE49-F238E27FC236}">
              <a16:creationId xmlns:a16="http://schemas.microsoft.com/office/drawing/2014/main" id="{BFACDDCE-2A76-D58E-5F7B-FF7A6A8C1F61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8" name="テキスト ボックス 147">
          <a:extLst>
            <a:ext uri="{FF2B5EF4-FFF2-40B4-BE49-F238E27FC236}">
              <a16:creationId xmlns:a16="http://schemas.microsoft.com/office/drawing/2014/main" id="{1F7856EA-0220-055F-C7D0-0BFB46992316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49" name="テキスト ボックス 148">
          <a:extLst>
            <a:ext uri="{FF2B5EF4-FFF2-40B4-BE49-F238E27FC236}">
              <a16:creationId xmlns:a16="http://schemas.microsoft.com/office/drawing/2014/main" id="{E61669B3-666D-36A8-A41B-758335AD9676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0" name="テキスト ボックス 149">
          <a:extLst>
            <a:ext uri="{FF2B5EF4-FFF2-40B4-BE49-F238E27FC236}">
              <a16:creationId xmlns:a16="http://schemas.microsoft.com/office/drawing/2014/main" id="{FF594809-E94B-BD53-D341-6AB0FD50FED9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1" name="テキスト ボックス 150">
          <a:extLst>
            <a:ext uri="{FF2B5EF4-FFF2-40B4-BE49-F238E27FC236}">
              <a16:creationId xmlns:a16="http://schemas.microsoft.com/office/drawing/2014/main" id="{BA66DC21-049E-8BEA-BD2A-96D2240FD437}"/>
            </a:ext>
          </a:extLst>
        </xdr:cNvPr>
        <xdr:cNvSpPr txBox="1"/>
      </xdr:nvSpPr>
      <xdr:spPr>
        <a:xfrm>
          <a:off x="12359640" y="2677515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2" name="テキスト ボックス 151">
          <a:extLst>
            <a:ext uri="{FF2B5EF4-FFF2-40B4-BE49-F238E27FC236}">
              <a16:creationId xmlns:a16="http://schemas.microsoft.com/office/drawing/2014/main" id="{4B9EC122-B6E0-209E-2F02-EBE9FEA833E2}"/>
            </a:ext>
          </a:extLst>
        </xdr:cNvPr>
        <xdr:cNvSpPr txBox="1"/>
      </xdr:nvSpPr>
      <xdr:spPr>
        <a:xfrm>
          <a:off x="12359640" y="268481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3" name="テキスト ボックス 152">
          <a:extLst>
            <a:ext uri="{FF2B5EF4-FFF2-40B4-BE49-F238E27FC236}">
              <a16:creationId xmlns:a16="http://schemas.microsoft.com/office/drawing/2014/main" id="{B07BE97E-B25D-D648-F239-243265EDA919}"/>
            </a:ext>
          </a:extLst>
        </xdr:cNvPr>
        <xdr:cNvSpPr txBox="1"/>
      </xdr:nvSpPr>
      <xdr:spPr>
        <a:xfrm>
          <a:off x="12359640" y="26801826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4" name="テキスト ボックス 153">
          <a:extLst>
            <a:ext uri="{FF2B5EF4-FFF2-40B4-BE49-F238E27FC236}">
              <a16:creationId xmlns:a16="http://schemas.microsoft.com/office/drawing/2014/main" id="{5622B517-8904-4630-1EC0-2746B0BC9D38}"/>
            </a:ext>
          </a:extLst>
        </xdr:cNvPr>
        <xdr:cNvSpPr txBox="1"/>
      </xdr:nvSpPr>
      <xdr:spPr>
        <a:xfrm>
          <a:off x="12359640" y="268176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5" name="テキスト ボックス 154">
          <a:extLst>
            <a:ext uri="{FF2B5EF4-FFF2-40B4-BE49-F238E27FC236}">
              <a16:creationId xmlns:a16="http://schemas.microsoft.com/office/drawing/2014/main" id="{207DB1DE-D170-D035-10D9-1D151E0C8DAC}"/>
            </a:ext>
          </a:extLst>
        </xdr:cNvPr>
        <xdr:cNvSpPr txBox="1"/>
      </xdr:nvSpPr>
      <xdr:spPr>
        <a:xfrm>
          <a:off x="12359640" y="2683651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6" name="テキスト ボックス 155">
          <a:extLst>
            <a:ext uri="{FF2B5EF4-FFF2-40B4-BE49-F238E27FC236}">
              <a16:creationId xmlns:a16="http://schemas.microsoft.com/office/drawing/2014/main" id="{49C5AF00-7350-46EB-6ACB-44B3F4C675F9}"/>
            </a:ext>
          </a:extLst>
        </xdr:cNvPr>
        <xdr:cNvSpPr txBox="1"/>
      </xdr:nvSpPr>
      <xdr:spPr>
        <a:xfrm>
          <a:off x="12359640" y="2683681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7" name="テキスト ボックス 156">
          <a:extLst>
            <a:ext uri="{FF2B5EF4-FFF2-40B4-BE49-F238E27FC236}">
              <a16:creationId xmlns:a16="http://schemas.microsoft.com/office/drawing/2014/main" id="{28FCCDAA-0508-7342-52F3-4C6DE3519272}"/>
            </a:ext>
          </a:extLst>
        </xdr:cNvPr>
        <xdr:cNvSpPr txBox="1"/>
      </xdr:nvSpPr>
      <xdr:spPr>
        <a:xfrm>
          <a:off x="12359640" y="2685205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8" name="テキスト ボックス 157">
          <a:extLst>
            <a:ext uri="{FF2B5EF4-FFF2-40B4-BE49-F238E27FC236}">
              <a16:creationId xmlns:a16="http://schemas.microsoft.com/office/drawing/2014/main" id="{B0D09BB7-A3B5-5639-1FF2-B3FC0CCF793F}"/>
            </a:ext>
          </a:extLst>
        </xdr:cNvPr>
        <xdr:cNvSpPr txBox="1"/>
      </xdr:nvSpPr>
      <xdr:spPr>
        <a:xfrm>
          <a:off x="12359640" y="2688094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59" name="テキスト ボックス 158">
          <a:extLst>
            <a:ext uri="{FF2B5EF4-FFF2-40B4-BE49-F238E27FC236}">
              <a16:creationId xmlns:a16="http://schemas.microsoft.com/office/drawing/2014/main" id="{EF80EB20-E4C6-2E96-55BB-A1F5E032383B}"/>
            </a:ext>
          </a:extLst>
        </xdr:cNvPr>
        <xdr:cNvSpPr txBox="1"/>
      </xdr:nvSpPr>
      <xdr:spPr>
        <a:xfrm>
          <a:off x="12359640" y="3192894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0" name="テキスト ボックス 159">
          <a:extLst>
            <a:ext uri="{FF2B5EF4-FFF2-40B4-BE49-F238E27FC236}">
              <a16:creationId xmlns:a16="http://schemas.microsoft.com/office/drawing/2014/main" id="{98556805-06EA-9843-FB79-958F8052F7E7}"/>
            </a:ext>
          </a:extLst>
        </xdr:cNvPr>
        <xdr:cNvSpPr txBox="1"/>
      </xdr:nvSpPr>
      <xdr:spPr>
        <a:xfrm>
          <a:off x="12359640" y="3178359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1" name="テキスト ボックス 160">
          <a:extLst>
            <a:ext uri="{FF2B5EF4-FFF2-40B4-BE49-F238E27FC236}">
              <a16:creationId xmlns:a16="http://schemas.microsoft.com/office/drawing/2014/main" id="{9CD80CD5-37D6-45F2-8DD0-A4E42ADE8365}"/>
            </a:ext>
          </a:extLst>
        </xdr:cNvPr>
        <xdr:cNvSpPr txBox="1"/>
      </xdr:nvSpPr>
      <xdr:spPr>
        <a:xfrm>
          <a:off x="12359640" y="31737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2" name="テキスト ボックス 161">
          <a:extLst>
            <a:ext uri="{FF2B5EF4-FFF2-40B4-BE49-F238E27FC236}">
              <a16:creationId xmlns:a16="http://schemas.microsoft.com/office/drawing/2014/main" id="{9DE1D0CC-A6AA-3676-97E3-AABD7DD99410}"/>
            </a:ext>
          </a:extLst>
        </xdr:cNvPr>
        <xdr:cNvSpPr txBox="1"/>
      </xdr:nvSpPr>
      <xdr:spPr>
        <a:xfrm>
          <a:off x="12359640" y="31753111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3" name="テキスト ボックス 162">
          <a:extLst>
            <a:ext uri="{FF2B5EF4-FFF2-40B4-BE49-F238E27FC236}">
              <a16:creationId xmlns:a16="http://schemas.microsoft.com/office/drawing/2014/main" id="{36C8F6C8-4BB3-78AF-7C1F-656456AFC02F}"/>
            </a:ext>
          </a:extLst>
        </xdr:cNvPr>
        <xdr:cNvSpPr txBox="1"/>
      </xdr:nvSpPr>
      <xdr:spPr>
        <a:xfrm>
          <a:off x="12359640" y="3177199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4" name="テキスト ボックス 163">
          <a:extLst>
            <a:ext uri="{FF2B5EF4-FFF2-40B4-BE49-F238E27FC236}">
              <a16:creationId xmlns:a16="http://schemas.microsoft.com/office/drawing/2014/main" id="{694CBE72-D908-05DB-A380-90F8CA4C7DF7}"/>
            </a:ext>
          </a:extLst>
        </xdr:cNvPr>
        <xdr:cNvSpPr txBox="1"/>
      </xdr:nvSpPr>
      <xdr:spPr>
        <a:xfrm>
          <a:off x="12359640" y="3177228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5" name="テキスト ボックス 164">
          <a:extLst>
            <a:ext uri="{FF2B5EF4-FFF2-40B4-BE49-F238E27FC236}">
              <a16:creationId xmlns:a16="http://schemas.microsoft.com/office/drawing/2014/main" id="{8453955D-943B-D53C-1FCE-B54C4DF973B9}"/>
            </a:ext>
          </a:extLst>
        </xdr:cNvPr>
        <xdr:cNvSpPr txBox="1"/>
      </xdr:nvSpPr>
      <xdr:spPr>
        <a:xfrm>
          <a:off x="12359640" y="3178752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6" name="テキスト ボックス 165">
          <a:extLst>
            <a:ext uri="{FF2B5EF4-FFF2-40B4-BE49-F238E27FC236}">
              <a16:creationId xmlns:a16="http://schemas.microsoft.com/office/drawing/2014/main" id="{BA3470D8-4AFC-E99F-B961-57C453D3FAA7}"/>
            </a:ext>
          </a:extLst>
        </xdr:cNvPr>
        <xdr:cNvSpPr txBox="1"/>
      </xdr:nvSpPr>
      <xdr:spPr>
        <a:xfrm>
          <a:off x="12359640" y="3181641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7" name="テキスト ボックス 166">
          <a:extLst>
            <a:ext uri="{FF2B5EF4-FFF2-40B4-BE49-F238E27FC236}">
              <a16:creationId xmlns:a16="http://schemas.microsoft.com/office/drawing/2014/main" id="{F205B366-8620-B4BC-7B3C-17363D8D8C17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8" name="テキスト ボックス 167">
          <a:extLst>
            <a:ext uri="{FF2B5EF4-FFF2-40B4-BE49-F238E27FC236}">
              <a16:creationId xmlns:a16="http://schemas.microsoft.com/office/drawing/2014/main" id="{18668470-948E-329C-A31E-85F06E08933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69" name="テキスト ボックス 168">
          <a:extLst>
            <a:ext uri="{FF2B5EF4-FFF2-40B4-BE49-F238E27FC236}">
              <a16:creationId xmlns:a16="http://schemas.microsoft.com/office/drawing/2014/main" id="{8CF3E489-B994-55FA-3492-642FADB19CC4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0" name="テキスト ボックス 169">
          <a:extLst>
            <a:ext uri="{FF2B5EF4-FFF2-40B4-BE49-F238E27FC236}">
              <a16:creationId xmlns:a16="http://schemas.microsoft.com/office/drawing/2014/main" id="{A39EDA42-6BE7-74CD-FBC4-7E8CD7F21565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1" name="テキスト ボックス 170">
          <a:extLst>
            <a:ext uri="{FF2B5EF4-FFF2-40B4-BE49-F238E27FC236}">
              <a16:creationId xmlns:a16="http://schemas.microsoft.com/office/drawing/2014/main" id="{BB1C228F-9795-B77F-D08A-2ACC36CAA35E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2" name="テキスト ボックス 171">
          <a:extLst>
            <a:ext uri="{FF2B5EF4-FFF2-40B4-BE49-F238E27FC236}">
              <a16:creationId xmlns:a16="http://schemas.microsoft.com/office/drawing/2014/main" id="{75364DEA-A596-D51D-3A46-4B8A8C9FA4FA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3" name="テキスト ボックス 172">
          <a:extLst>
            <a:ext uri="{FF2B5EF4-FFF2-40B4-BE49-F238E27FC236}">
              <a16:creationId xmlns:a16="http://schemas.microsoft.com/office/drawing/2014/main" id="{43AD09F4-A363-9DFF-96E1-7EB91313216C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4" name="テキスト ボックス 173">
          <a:extLst>
            <a:ext uri="{FF2B5EF4-FFF2-40B4-BE49-F238E27FC236}">
              <a16:creationId xmlns:a16="http://schemas.microsoft.com/office/drawing/2014/main" id="{F797175C-F432-9DB2-8F4C-831B60650865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5" name="テキスト ボックス 174">
          <a:extLst>
            <a:ext uri="{FF2B5EF4-FFF2-40B4-BE49-F238E27FC236}">
              <a16:creationId xmlns:a16="http://schemas.microsoft.com/office/drawing/2014/main" id="{9E13E296-69C9-0920-934B-5D4CD4531EF0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6" name="テキスト ボックス 175">
          <a:extLst>
            <a:ext uri="{FF2B5EF4-FFF2-40B4-BE49-F238E27FC236}">
              <a16:creationId xmlns:a16="http://schemas.microsoft.com/office/drawing/2014/main" id="{FA44394B-8DC6-5E58-86A7-113ABFD3A280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7" name="テキスト ボックス 176">
          <a:extLst>
            <a:ext uri="{FF2B5EF4-FFF2-40B4-BE49-F238E27FC236}">
              <a16:creationId xmlns:a16="http://schemas.microsoft.com/office/drawing/2014/main" id="{28706F52-2A0C-2D04-773A-19DA2A962AEC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8" name="テキスト ボックス 177">
          <a:extLst>
            <a:ext uri="{FF2B5EF4-FFF2-40B4-BE49-F238E27FC236}">
              <a16:creationId xmlns:a16="http://schemas.microsoft.com/office/drawing/2014/main" id="{33D58ADD-2F98-08C1-7129-5C228216BFB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79" name="テキスト ボックス 178">
          <a:extLst>
            <a:ext uri="{FF2B5EF4-FFF2-40B4-BE49-F238E27FC236}">
              <a16:creationId xmlns:a16="http://schemas.microsoft.com/office/drawing/2014/main" id="{DFCFDC74-9F86-0B2C-6600-65560A904A05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0" name="テキスト ボックス 179">
          <a:extLst>
            <a:ext uri="{FF2B5EF4-FFF2-40B4-BE49-F238E27FC236}">
              <a16:creationId xmlns:a16="http://schemas.microsoft.com/office/drawing/2014/main" id="{EA07CC05-AE9B-9B8B-16D1-42F542F26759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1" name="テキスト ボックス 180">
          <a:extLst>
            <a:ext uri="{FF2B5EF4-FFF2-40B4-BE49-F238E27FC236}">
              <a16:creationId xmlns:a16="http://schemas.microsoft.com/office/drawing/2014/main" id="{47777BBB-1AC8-73AF-473D-73A3DD696D86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2" name="テキスト ボックス 181">
          <a:extLst>
            <a:ext uri="{FF2B5EF4-FFF2-40B4-BE49-F238E27FC236}">
              <a16:creationId xmlns:a16="http://schemas.microsoft.com/office/drawing/2014/main" id="{DAFEAFBC-36C8-DE31-367D-6501DDFE574B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3" name="テキスト ボックス 182">
          <a:extLst>
            <a:ext uri="{FF2B5EF4-FFF2-40B4-BE49-F238E27FC236}">
              <a16:creationId xmlns:a16="http://schemas.microsoft.com/office/drawing/2014/main" id="{AA667498-CF86-4E08-82C6-F0F982B4F9F2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4" name="テキスト ボックス 183">
          <a:extLst>
            <a:ext uri="{FF2B5EF4-FFF2-40B4-BE49-F238E27FC236}">
              <a16:creationId xmlns:a16="http://schemas.microsoft.com/office/drawing/2014/main" id="{B3B61F96-5A2B-4F22-D33E-C66D73B04866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5" name="テキスト ボックス 184">
          <a:extLst>
            <a:ext uri="{FF2B5EF4-FFF2-40B4-BE49-F238E27FC236}">
              <a16:creationId xmlns:a16="http://schemas.microsoft.com/office/drawing/2014/main" id="{A45E3733-91A2-E2BD-A4A6-A72BEDC9B801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6" name="テキスト ボックス 185">
          <a:extLst>
            <a:ext uri="{FF2B5EF4-FFF2-40B4-BE49-F238E27FC236}">
              <a16:creationId xmlns:a16="http://schemas.microsoft.com/office/drawing/2014/main" id="{459EB039-09A1-39FD-B3DD-4D8E5B255CD0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7" name="テキスト ボックス 186">
          <a:extLst>
            <a:ext uri="{FF2B5EF4-FFF2-40B4-BE49-F238E27FC236}">
              <a16:creationId xmlns:a16="http://schemas.microsoft.com/office/drawing/2014/main" id="{0685E4D2-79D1-02D9-82B8-0A70FCBE387C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8" name="テキスト ボックス 187">
          <a:extLst>
            <a:ext uri="{FF2B5EF4-FFF2-40B4-BE49-F238E27FC236}">
              <a16:creationId xmlns:a16="http://schemas.microsoft.com/office/drawing/2014/main" id="{4B61E819-8C8C-6C68-51BD-4B5113A27FD6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89" name="テキスト ボックス 188">
          <a:extLst>
            <a:ext uri="{FF2B5EF4-FFF2-40B4-BE49-F238E27FC236}">
              <a16:creationId xmlns:a16="http://schemas.microsoft.com/office/drawing/2014/main" id="{7FBF94B4-4F3F-C475-9CB2-E034065FF61F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0" name="テキスト ボックス 189">
          <a:extLst>
            <a:ext uri="{FF2B5EF4-FFF2-40B4-BE49-F238E27FC236}">
              <a16:creationId xmlns:a16="http://schemas.microsoft.com/office/drawing/2014/main" id="{7E2BD603-7FE7-BC17-7958-3F6B09BD3E60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1" name="テキスト ボックス 190">
          <a:extLst>
            <a:ext uri="{FF2B5EF4-FFF2-40B4-BE49-F238E27FC236}">
              <a16:creationId xmlns:a16="http://schemas.microsoft.com/office/drawing/2014/main" id="{F57D346F-BA50-75E5-C20A-C4005D00889B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2" name="テキスト ボックス 191">
          <a:extLst>
            <a:ext uri="{FF2B5EF4-FFF2-40B4-BE49-F238E27FC236}">
              <a16:creationId xmlns:a16="http://schemas.microsoft.com/office/drawing/2014/main" id="{28BB60C7-5602-6142-D64A-A6AD66541C98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3" name="テキスト ボックス 192">
          <a:extLst>
            <a:ext uri="{FF2B5EF4-FFF2-40B4-BE49-F238E27FC236}">
              <a16:creationId xmlns:a16="http://schemas.microsoft.com/office/drawing/2014/main" id="{3C9B10C6-DC0B-21A6-6E15-25EA7DAE719E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7</xdr:col>
      <xdr:colOff>0</xdr:colOff>
      <xdr:row>176</xdr:row>
      <xdr:rowOff>0</xdr:rowOff>
    </xdr:from>
    <xdr:ext cx="196501" cy="264560"/>
    <xdr:sp macro="" textlink="">
      <xdr:nvSpPr>
        <xdr:cNvPr id="194" name="テキスト ボックス 193">
          <a:extLst>
            <a:ext uri="{FF2B5EF4-FFF2-40B4-BE49-F238E27FC236}">
              <a16:creationId xmlns:a16="http://schemas.microsoft.com/office/drawing/2014/main" id="{34A6B064-552B-2663-1843-CE5D66926727}"/>
            </a:ext>
          </a:extLst>
        </xdr:cNvPr>
        <xdr:cNvSpPr txBox="1"/>
      </xdr:nvSpPr>
      <xdr:spPr>
        <a:xfrm>
          <a:off x="12359640" y="326821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11</xdr:row>
      <xdr:rowOff>249555</xdr:rowOff>
    </xdr:from>
    <xdr:ext cx="194454" cy="264560"/>
    <xdr:sp macro="" textlink="">
      <xdr:nvSpPr>
        <xdr:cNvPr id="195" name="テキスト ボックス 194">
          <a:extLst>
            <a:ext uri="{FF2B5EF4-FFF2-40B4-BE49-F238E27FC236}">
              <a16:creationId xmlns:a16="http://schemas.microsoft.com/office/drawing/2014/main" id="{DC83F374-7EDF-C3AA-73F1-F3EBA89F75CA}"/>
            </a:ext>
          </a:extLst>
        </xdr:cNvPr>
        <xdr:cNvSpPr txBox="1"/>
      </xdr:nvSpPr>
      <xdr:spPr>
        <a:xfrm>
          <a:off x="0" y="295465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196" name="テキスト ボックス 195">
          <a:extLst>
            <a:ext uri="{FF2B5EF4-FFF2-40B4-BE49-F238E27FC236}">
              <a16:creationId xmlns:a16="http://schemas.microsoft.com/office/drawing/2014/main" id="{2FE0C409-2971-4A38-320C-1C0F0EBA696E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197" name="テキスト ボックス 196">
          <a:extLst>
            <a:ext uri="{FF2B5EF4-FFF2-40B4-BE49-F238E27FC236}">
              <a16:creationId xmlns:a16="http://schemas.microsoft.com/office/drawing/2014/main" id="{7C489CB3-DAC4-DB57-BA5A-DCC371323320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198" name="テキスト ボックス 197">
          <a:extLst>
            <a:ext uri="{FF2B5EF4-FFF2-40B4-BE49-F238E27FC236}">
              <a16:creationId xmlns:a16="http://schemas.microsoft.com/office/drawing/2014/main" id="{7631AB21-4C3E-028C-6D38-0DF814D56281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199" name="テキスト ボックス 198">
          <a:extLst>
            <a:ext uri="{FF2B5EF4-FFF2-40B4-BE49-F238E27FC236}">
              <a16:creationId xmlns:a16="http://schemas.microsoft.com/office/drawing/2014/main" id="{CCF5A554-3B83-8394-5291-05A5D4DEED6B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0" name="テキスト ボックス 199">
          <a:extLst>
            <a:ext uri="{FF2B5EF4-FFF2-40B4-BE49-F238E27FC236}">
              <a16:creationId xmlns:a16="http://schemas.microsoft.com/office/drawing/2014/main" id="{754ACA7C-26DA-8BB3-CFBE-978352D70531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1" name="テキスト ボックス 200">
          <a:extLst>
            <a:ext uri="{FF2B5EF4-FFF2-40B4-BE49-F238E27FC236}">
              <a16:creationId xmlns:a16="http://schemas.microsoft.com/office/drawing/2014/main" id="{DB731511-5D44-B25C-6D6C-B0491791BE23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2" name="テキスト ボックス 201">
          <a:extLst>
            <a:ext uri="{FF2B5EF4-FFF2-40B4-BE49-F238E27FC236}">
              <a16:creationId xmlns:a16="http://schemas.microsoft.com/office/drawing/2014/main" id="{9A985E26-BBBB-1C9D-991C-EB3133791409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3" name="テキスト ボックス 202">
          <a:extLst>
            <a:ext uri="{FF2B5EF4-FFF2-40B4-BE49-F238E27FC236}">
              <a16:creationId xmlns:a16="http://schemas.microsoft.com/office/drawing/2014/main" id="{02D9F1D8-E0F4-7DF6-C690-3486AD334570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4" name="テキスト ボックス 203">
          <a:extLst>
            <a:ext uri="{FF2B5EF4-FFF2-40B4-BE49-F238E27FC236}">
              <a16:creationId xmlns:a16="http://schemas.microsoft.com/office/drawing/2014/main" id="{65C130F7-79DA-C03B-D7D0-81C00320E08C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5" name="テキスト ボックス 204">
          <a:extLst>
            <a:ext uri="{FF2B5EF4-FFF2-40B4-BE49-F238E27FC236}">
              <a16:creationId xmlns:a16="http://schemas.microsoft.com/office/drawing/2014/main" id="{3EE2E133-A591-93AC-D5D0-E291C80A4505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6" name="テキスト ボックス 205">
          <a:extLst>
            <a:ext uri="{FF2B5EF4-FFF2-40B4-BE49-F238E27FC236}">
              <a16:creationId xmlns:a16="http://schemas.microsoft.com/office/drawing/2014/main" id="{FF71032E-1CB8-F632-CE76-882894D7399B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7" name="テキスト ボックス 206">
          <a:extLst>
            <a:ext uri="{FF2B5EF4-FFF2-40B4-BE49-F238E27FC236}">
              <a16:creationId xmlns:a16="http://schemas.microsoft.com/office/drawing/2014/main" id="{0F1C28AE-E33D-D395-887F-2801B1B8E7E8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8" name="テキスト ボックス 207">
          <a:extLst>
            <a:ext uri="{FF2B5EF4-FFF2-40B4-BE49-F238E27FC236}">
              <a16:creationId xmlns:a16="http://schemas.microsoft.com/office/drawing/2014/main" id="{FB4D1471-A066-FC45-D2A8-1831302F5AF0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09" name="テキスト ボックス 208">
          <a:extLst>
            <a:ext uri="{FF2B5EF4-FFF2-40B4-BE49-F238E27FC236}">
              <a16:creationId xmlns:a16="http://schemas.microsoft.com/office/drawing/2014/main" id="{7BC665E2-CC3B-E974-D61E-10BD65626DE7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0" name="テキスト ボックス 209">
          <a:extLst>
            <a:ext uri="{FF2B5EF4-FFF2-40B4-BE49-F238E27FC236}">
              <a16:creationId xmlns:a16="http://schemas.microsoft.com/office/drawing/2014/main" id="{47563A66-21EA-A921-2E96-23D71B61C3AC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1" name="テキスト ボックス 210">
          <a:extLst>
            <a:ext uri="{FF2B5EF4-FFF2-40B4-BE49-F238E27FC236}">
              <a16:creationId xmlns:a16="http://schemas.microsoft.com/office/drawing/2014/main" id="{BBFFAC50-E465-C921-E632-388267D6694B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2" name="テキスト ボックス 211">
          <a:extLst>
            <a:ext uri="{FF2B5EF4-FFF2-40B4-BE49-F238E27FC236}">
              <a16:creationId xmlns:a16="http://schemas.microsoft.com/office/drawing/2014/main" id="{209DECCE-DB58-2ED9-E81B-A1C6F797A9E9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3" name="テキスト ボックス 212">
          <a:extLst>
            <a:ext uri="{FF2B5EF4-FFF2-40B4-BE49-F238E27FC236}">
              <a16:creationId xmlns:a16="http://schemas.microsoft.com/office/drawing/2014/main" id="{542F91E8-5DC3-BA39-A620-66939EB6E7B1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4" name="テキスト ボックス 213">
          <a:extLst>
            <a:ext uri="{FF2B5EF4-FFF2-40B4-BE49-F238E27FC236}">
              <a16:creationId xmlns:a16="http://schemas.microsoft.com/office/drawing/2014/main" id="{FCD7B53A-85D7-5F43-C4FA-EEE691EEAF05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0</xdr:rowOff>
    </xdr:from>
    <xdr:ext cx="203714" cy="264560"/>
    <xdr:sp macro="" textlink="">
      <xdr:nvSpPr>
        <xdr:cNvPr id="215" name="テキスト ボックス 214">
          <a:extLst>
            <a:ext uri="{FF2B5EF4-FFF2-40B4-BE49-F238E27FC236}">
              <a16:creationId xmlns:a16="http://schemas.microsoft.com/office/drawing/2014/main" id="{B8192350-7DFC-41DC-4177-7C60B25E65FA}"/>
            </a:ext>
          </a:extLst>
        </xdr:cNvPr>
        <xdr:cNvSpPr txBox="1"/>
      </xdr:nvSpPr>
      <xdr:spPr>
        <a:xfrm>
          <a:off x="0" y="14782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7</xdr:row>
      <xdr:rowOff>340995</xdr:rowOff>
    </xdr:from>
    <xdr:ext cx="184731" cy="264560"/>
    <xdr:sp macro="" textlink="">
      <xdr:nvSpPr>
        <xdr:cNvPr id="216" name="テキスト ボックス 215">
          <a:extLst>
            <a:ext uri="{FF2B5EF4-FFF2-40B4-BE49-F238E27FC236}">
              <a16:creationId xmlns:a16="http://schemas.microsoft.com/office/drawing/2014/main" id="{C38084D1-938F-2EDA-A76B-9B4682D3B7B4}"/>
            </a:ext>
          </a:extLst>
        </xdr:cNvPr>
        <xdr:cNvSpPr txBox="1"/>
      </xdr:nvSpPr>
      <xdr:spPr>
        <a:xfrm>
          <a:off x="14382750" y="348424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6</xdr:row>
      <xdr:rowOff>266700</xdr:rowOff>
    </xdr:from>
    <xdr:ext cx="203714" cy="264560"/>
    <xdr:sp macro="" textlink="">
      <xdr:nvSpPr>
        <xdr:cNvPr id="217" name="テキスト ボックス 216">
          <a:extLst>
            <a:ext uri="{FF2B5EF4-FFF2-40B4-BE49-F238E27FC236}">
              <a16:creationId xmlns:a16="http://schemas.microsoft.com/office/drawing/2014/main" id="{68EF57F9-1A93-EE9E-6F3A-9B5E835D373C}"/>
            </a:ext>
          </a:extLst>
        </xdr:cNvPr>
        <xdr:cNvSpPr txBox="1"/>
      </xdr:nvSpPr>
      <xdr:spPr>
        <a:xfrm>
          <a:off x="0" y="17145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7</xdr:row>
      <xdr:rowOff>36195</xdr:rowOff>
    </xdr:from>
    <xdr:ext cx="203714" cy="264560"/>
    <xdr:sp macro="" textlink="">
      <xdr:nvSpPr>
        <xdr:cNvPr id="218" name="テキスト ボックス 217">
          <a:extLst>
            <a:ext uri="{FF2B5EF4-FFF2-40B4-BE49-F238E27FC236}">
              <a16:creationId xmlns:a16="http://schemas.microsoft.com/office/drawing/2014/main" id="{ECA76823-959F-38A5-31FB-998550D33FD2}"/>
            </a:ext>
          </a:extLst>
        </xdr:cNvPr>
        <xdr:cNvSpPr txBox="1"/>
      </xdr:nvSpPr>
      <xdr:spPr>
        <a:xfrm>
          <a:off x="0" y="175069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7</xdr:row>
      <xdr:rowOff>225014</xdr:rowOff>
    </xdr:from>
    <xdr:ext cx="184731" cy="264560"/>
    <xdr:sp macro="" textlink="">
      <xdr:nvSpPr>
        <xdr:cNvPr id="219" name="テキスト ボックス 218">
          <a:extLst>
            <a:ext uri="{FF2B5EF4-FFF2-40B4-BE49-F238E27FC236}">
              <a16:creationId xmlns:a16="http://schemas.microsoft.com/office/drawing/2014/main" id="{AE3CACB7-8829-44A6-95BE-38B1D5A364F9}"/>
            </a:ext>
          </a:extLst>
        </xdr:cNvPr>
        <xdr:cNvSpPr txBox="1"/>
      </xdr:nvSpPr>
      <xdr:spPr>
        <a:xfrm>
          <a:off x="14382750" y="336826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7</xdr:row>
      <xdr:rowOff>227937</xdr:rowOff>
    </xdr:from>
    <xdr:ext cx="184731" cy="264560"/>
    <xdr:sp macro="" textlink="">
      <xdr:nvSpPr>
        <xdr:cNvPr id="220" name="テキスト ボックス 219">
          <a:extLst>
            <a:ext uri="{FF2B5EF4-FFF2-40B4-BE49-F238E27FC236}">
              <a16:creationId xmlns:a16="http://schemas.microsoft.com/office/drawing/2014/main" id="{8D1ED5D9-F51B-D533-010E-128A33611D63}"/>
            </a:ext>
          </a:extLst>
        </xdr:cNvPr>
        <xdr:cNvSpPr txBox="1"/>
      </xdr:nvSpPr>
      <xdr:spPr>
        <a:xfrm>
          <a:off x="14382750" y="33711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7</xdr:row>
      <xdr:rowOff>380337</xdr:rowOff>
    </xdr:from>
    <xdr:ext cx="184731" cy="264560"/>
    <xdr:sp macro="" textlink="">
      <xdr:nvSpPr>
        <xdr:cNvPr id="221" name="テキスト ボックス 220">
          <a:extLst>
            <a:ext uri="{FF2B5EF4-FFF2-40B4-BE49-F238E27FC236}">
              <a16:creationId xmlns:a16="http://schemas.microsoft.com/office/drawing/2014/main" id="{5C997C22-266D-76E8-3C87-15DC32A0AD9E}"/>
            </a:ext>
          </a:extLst>
        </xdr:cNvPr>
        <xdr:cNvSpPr txBox="1"/>
      </xdr:nvSpPr>
      <xdr:spPr>
        <a:xfrm>
          <a:off x="14382750" y="35235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8</xdr:row>
      <xdr:rowOff>280615</xdr:rowOff>
    </xdr:from>
    <xdr:ext cx="203714" cy="264560"/>
    <xdr:sp macro="" textlink="">
      <xdr:nvSpPr>
        <xdr:cNvPr id="222" name="テキスト ボックス 221">
          <a:extLst>
            <a:ext uri="{FF2B5EF4-FFF2-40B4-BE49-F238E27FC236}">
              <a16:creationId xmlns:a16="http://schemas.microsoft.com/office/drawing/2014/main" id="{3A599F68-9225-CE99-8F88-C07BD9514B34}"/>
            </a:ext>
          </a:extLst>
        </xdr:cNvPr>
        <xdr:cNvSpPr txBox="1"/>
      </xdr:nvSpPr>
      <xdr:spPr>
        <a:xfrm>
          <a:off x="0" y="221609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164</xdr:row>
      <xdr:rowOff>3810</xdr:rowOff>
    </xdr:from>
    <xdr:ext cx="194454" cy="264560"/>
    <xdr:sp macro="" textlink="">
      <xdr:nvSpPr>
        <xdr:cNvPr id="223" name="テキスト ボックス 222">
          <a:extLst>
            <a:ext uri="{FF2B5EF4-FFF2-40B4-BE49-F238E27FC236}">
              <a16:creationId xmlns:a16="http://schemas.microsoft.com/office/drawing/2014/main" id="{EC7581B0-248A-826C-70F5-93D9E1499BCE}"/>
            </a:ext>
          </a:extLst>
        </xdr:cNvPr>
        <xdr:cNvSpPr txBox="1"/>
      </xdr:nvSpPr>
      <xdr:spPr>
        <a:xfrm>
          <a:off x="0" y="389267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4" name="テキスト ボックス 223">
          <a:extLst>
            <a:ext uri="{FF2B5EF4-FFF2-40B4-BE49-F238E27FC236}">
              <a16:creationId xmlns:a16="http://schemas.microsoft.com/office/drawing/2014/main" id="{A9CB7B65-3828-20AA-36F0-107CC3481077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5" name="テキスト ボックス 224">
          <a:extLst>
            <a:ext uri="{FF2B5EF4-FFF2-40B4-BE49-F238E27FC236}">
              <a16:creationId xmlns:a16="http://schemas.microsoft.com/office/drawing/2014/main" id="{7FBAA469-C355-E372-CAC6-714F49C322B9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6" name="テキスト ボックス 225">
          <a:extLst>
            <a:ext uri="{FF2B5EF4-FFF2-40B4-BE49-F238E27FC236}">
              <a16:creationId xmlns:a16="http://schemas.microsoft.com/office/drawing/2014/main" id="{D1B37B95-A877-432D-8934-B7B34AF8FA31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7" name="テキスト ボックス 226">
          <a:extLst>
            <a:ext uri="{FF2B5EF4-FFF2-40B4-BE49-F238E27FC236}">
              <a16:creationId xmlns:a16="http://schemas.microsoft.com/office/drawing/2014/main" id="{B731E04B-CABD-FDAB-2002-ACDA7E744FDE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8" name="テキスト ボックス 227">
          <a:extLst>
            <a:ext uri="{FF2B5EF4-FFF2-40B4-BE49-F238E27FC236}">
              <a16:creationId xmlns:a16="http://schemas.microsoft.com/office/drawing/2014/main" id="{AE149640-56B8-350D-0A4C-BFF56AEBD8C5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29" name="テキスト ボックス 228">
          <a:extLst>
            <a:ext uri="{FF2B5EF4-FFF2-40B4-BE49-F238E27FC236}">
              <a16:creationId xmlns:a16="http://schemas.microsoft.com/office/drawing/2014/main" id="{D6E19024-CFAC-86DF-AFF9-B10F5AE15C0A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0" name="テキスト ボックス 229">
          <a:extLst>
            <a:ext uri="{FF2B5EF4-FFF2-40B4-BE49-F238E27FC236}">
              <a16:creationId xmlns:a16="http://schemas.microsoft.com/office/drawing/2014/main" id="{B18E1421-D0F5-FEA5-8722-22A11BDAEC3D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1" name="テキスト ボックス 230">
          <a:extLst>
            <a:ext uri="{FF2B5EF4-FFF2-40B4-BE49-F238E27FC236}">
              <a16:creationId xmlns:a16="http://schemas.microsoft.com/office/drawing/2014/main" id="{C1ABCBF4-A40B-5E7A-9224-1D8B1FCF4756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2" name="テキスト ボックス 231">
          <a:extLst>
            <a:ext uri="{FF2B5EF4-FFF2-40B4-BE49-F238E27FC236}">
              <a16:creationId xmlns:a16="http://schemas.microsoft.com/office/drawing/2014/main" id="{D69FDEE2-7410-3BB7-15A4-164005EA7E65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3" name="テキスト ボックス 232">
          <a:extLst>
            <a:ext uri="{FF2B5EF4-FFF2-40B4-BE49-F238E27FC236}">
              <a16:creationId xmlns:a16="http://schemas.microsoft.com/office/drawing/2014/main" id="{2B77A99D-1AC5-A4B7-D125-5B36FA8F800D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4" name="テキスト ボックス 233">
          <a:extLst>
            <a:ext uri="{FF2B5EF4-FFF2-40B4-BE49-F238E27FC236}">
              <a16:creationId xmlns:a16="http://schemas.microsoft.com/office/drawing/2014/main" id="{A5B7EF9A-3F1C-07D8-426F-DC934A8059AA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5" name="テキスト ボックス 234">
          <a:extLst>
            <a:ext uri="{FF2B5EF4-FFF2-40B4-BE49-F238E27FC236}">
              <a16:creationId xmlns:a16="http://schemas.microsoft.com/office/drawing/2014/main" id="{1BFEC98E-0DA8-593C-CA75-BBEB09D6361A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6" name="テキスト ボックス 235">
          <a:extLst>
            <a:ext uri="{FF2B5EF4-FFF2-40B4-BE49-F238E27FC236}">
              <a16:creationId xmlns:a16="http://schemas.microsoft.com/office/drawing/2014/main" id="{030FE78D-CD95-AAFF-54DC-1917254C1EF1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7" name="テキスト ボックス 236">
          <a:extLst>
            <a:ext uri="{FF2B5EF4-FFF2-40B4-BE49-F238E27FC236}">
              <a16:creationId xmlns:a16="http://schemas.microsoft.com/office/drawing/2014/main" id="{1CFDAC1C-18A1-8887-BC30-05F433005848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8" name="テキスト ボックス 237">
          <a:extLst>
            <a:ext uri="{FF2B5EF4-FFF2-40B4-BE49-F238E27FC236}">
              <a16:creationId xmlns:a16="http://schemas.microsoft.com/office/drawing/2014/main" id="{19C3151D-4AFE-B32A-3766-33DD90E40BF6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39" name="テキスト ボックス 238">
          <a:extLst>
            <a:ext uri="{FF2B5EF4-FFF2-40B4-BE49-F238E27FC236}">
              <a16:creationId xmlns:a16="http://schemas.microsoft.com/office/drawing/2014/main" id="{B603017B-F1F4-D258-29BE-4F479E2EC85F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40" name="テキスト ボックス 239">
          <a:extLst>
            <a:ext uri="{FF2B5EF4-FFF2-40B4-BE49-F238E27FC236}">
              <a16:creationId xmlns:a16="http://schemas.microsoft.com/office/drawing/2014/main" id="{5F5A032F-3B12-7B81-6CDD-02E58B45E064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41" name="テキスト ボックス 240">
          <a:extLst>
            <a:ext uri="{FF2B5EF4-FFF2-40B4-BE49-F238E27FC236}">
              <a16:creationId xmlns:a16="http://schemas.microsoft.com/office/drawing/2014/main" id="{637AB4B1-BB27-DA8D-8778-9A4AC816FE56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42" name="テキスト ボックス 241">
          <a:extLst>
            <a:ext uri="{FF2B5EF4-FFF2-40B4-BE49-F238E27FC236}">
              <a16:creationId xmlns:a16="http://schemas.microsoft.com/office/drawing/2014/main" id="{3E01B147-49C8-9FD9-B153-76947693210C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0</xdr:rowOff>
    </xdr:from>
    <xdr:ext cx="203714" cy="264560"/>
    <xdr:sp macro="" textlink="">
      <xdr:nvSpPr>
        <xdr:cNvPr id="243" name="テキスト ボックス 242">
          <a:extLst>
            <a:ext uri="{FF2B5EF4-FFF2-40B4-BE49-F238E27FC236}">
              <a16:creationId xmlns:a16="http://schemas.microsoft.com/office/drawing/2014/main" id="{6C5C49CE-F7BA-CD41-2AE1-8D151BE78539}"/>
            </a:ext>
          </a:extLst>
        </xdr:cNvPr>
        <xdr:cNvSpPr txBox="1"/>
      </xdr:nvSpPr>
      <xdr:spPr>
        <a:xfrm>
          <a:off x="0" y="3750564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159</xdr:row>
      <xdr:rowOff>340995</xdr:rowOff>
    </xdr:from>
    <xdr:ext cx="203714" cy="264560"/>
    <xdr:sp macro="" textlink="">
      <xdr:nvSpPr>
        <xdr:cNvPr id="244" name="テキスト ボックス 243">
          <a:extLst>
            <a:ext uri="{FF2B5EF4-FFF2-40B4-BE49-F238E27FC236}">
              <a16:creationId xmlns:a16="http://schemas.microsoft.com/office/drawing/2014/main" id="{214694B8-BD6A-1BF2-BF3A-3D00A902AF06}"/>
            </a:ext>
          </a:extLst>
        </xdr:cNvPr>
        <xdr:cNvSpPr txBox="1"/>
      </xdr:nvSpPr>
      <xdr:spPr>
        <a:xfrm>
          <a:off x="0" y="3797617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158</xdr:row>
      <xdr:rowOff>266700</xdr:rowOff>
    </xdr:from>
    <xdr:ext cx="184731" cy="264560"/>
    <xdr:sp macro="" textlink="">
      <xdr:nvSpPr>
        <xdr:cNvPr id="245" name="テキスト ボックス 244">
          <a:extLst>
            <a:ext uri="{FF2B5EF4-FFF2-40B4-BE49-F238E27FC236}">
              <a16:creationId xmlns:a16="http://schemas.microsoft.com/office/drawing/2014/main" id="{EEA80EEE-9A9F-3238-6873-AFEE14EE7D0B}"/>
            </a:ext>
          </a:extLst>
        </xdr:cNvPr>
        <xdr:cNvSpPr txBox="1"/>
      </xdr:nvSpPr>
      <xdr:spPr>
        <a:xfrm>
          <a:off x="14382750" y="6299562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159</xdr:row>
      <xdr:rowOff>36195</xdr:rowOff>
    </xdr:from>
    <xdr:ext cx="203714" cy="264560"/>
    <xdr:sp macro="" textlink="">
      <xdr:nvSpPr>
        <xdr:cNvPr id="246" name="テキスト ボックス 245">
          <a:extLst>
            <a:ext uri="{FF2B5EF4-FFF2-40B4-BE49-F238E27FC236}">
              <a16:creationId xmlns:a16="http://schemas.microsoft.com/office/drawing/2014/main" id="{9EA3E3E2-BDEA-33A2-EABC-5D724BE8756B}"/>
            </a:ext>
          </a:extLst>
        </xdr:cNvPr>
        <xdr:cNvSpPr txBox="1"/>
      </xdr:nvSpPr>
      <xdr:spPr>
        <a:xfrm>
          <a:off x="0" y="3777805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159</xdr:row>
      <xdr:rowOff>225014</xdr:rowOff>
    </xdr:from>
    <xdr:ext cx="194454" cy="264560"/>
    <xdr:sp macro="" textlink="">
      <xdr:nvSpPr>
        <xdr:cNvPr id="247" name="テキスト ボックス 246">
          <a:extLst>
            <a:ext uri="{FF2B5EF4-FFF2-40B4-BE49-F238E27FC236}">
              <a16:creationId xmlns:a16="http://schemas.microsoft.com/office/drawing/2014/main" id="{B38B638B-AFB2-106C-E848-AD3C1CCF34E6}"/>
            </a:ext>
          </a:extLst>
        </xdr:cNvPr>
        <xdr:cNvSpPr txBox="1"/>
      </xdr:nvSpPr>
      <xdr:spPr>
        <a:xfrm>
          <a:off x="0" y="3796687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159</xdr:row>
      <xdr:rowOff>227937</xdr:rowOff>
    </xdr:from>
    <xdr:ext cx="194454" cy="264560"/>
    <xdr:sp macro="" textlink="">
      <xdr:nvSpPr>
        <xdr:cNvPr id="248" name="テキスト ボックス 247">
          <a:extLst>
            <a:ext uri="{FF2B5EF4-FFF2-40B4-BE49-F238E27FC236}">
              <a16:creationId xmlns:a16="http://schemas.microsoft.com/office/drawing/2014/main" id="{4AEFDB4A-E91E-5C5A-A45C-3C4A7F8E743D}"/>
            </a:ext>
          </a:extLst>
        </xdr:cNvPr>
        <xdr:cNvSpPr txBox="1"/>
      </xdr:nvSpPr>
      <xdr:spPr>
        <a:xfrm>
          <a:off x="0" y="379697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159</xdr:row>
      <xdr:rowOff>380337</xdr:rowOff>
    </xdr:from>
    <xdr:ext cx="203714" cy="264560"/>
    <xdr:sp macro="" textlink="">
      <xdr:nvSpPr>
        <xdr:cNvPr id="249" name="テキスト ボックス 248">
          <a:extLst>
            <a:ext uri="{FF2B5EF4-FFF2-40B4-BE49-F238E27FC236}">
              <a16:creationId xmlns:a16="http://schemas.microsoft.com/office/drawing/2014/main" id="{F143C90D-A87D-22C1-F99C-538E374D7BD6}"/>
            </a:ext>
          </a:extLst>
        </xdr:cNvPr>
        <xdr:cNvSpPr txBox="1"/>
      </xdr:nvSpPr>
      <xdr:spPr>
        <a:xfrm>
          <a:off x="0" y="37977417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8</xdr:col>
      <xdr:colOff>0</xdr:colOff>
      <xdr:row>160</xdr:row>
      <xdr:rowOff>246325</xdr:rowOff>
    </xdr:from>
    <xdr:ext cx="184731" cy="264560"/>
    <xdr:sp macro="" textlink="">
      <xdr:nvSpPr>
        <xdr:cNvPr id="250" name="テキスト ボックス 249">
          <a:extLst>
            <a:ext uri="{FF2B5EF4-FFF2-40B4-BE49-F238E27FC236}">
              <a16:creationId xmlns:a16="http://schemas.microsoft.com/office/drawing/2014/main" id="{C78EDD85-E86E-5ABC-569E-2592044D557B}"/>
            </a:ext>
          </a:extLst>
        </xdr:cNvPr>
        <xdr:cNvSpPr txBox="1"/>
      </xdr:nvSpPr>
      <xdr:spPr>
        <a:xfrm>
          <a:off x="14382750" y="6376446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8</xdr:col>
      <xdr:colOff>323850</xdr:colOff>
      <xdr:row>18</xdr:row>
      <xdr:rowOff>47625</xdr:rowOff>
    </xdr:from>
    <xdr:to>
      <xdr:col>33</xdr:col>
      <xdr:colOff>895350</xdr:colOff>
      <xdr:row>90</xdr:row>
      <xdr:rowOff>200025</xdr:rowOff>
    </xdr:to>
    <xdr:pic>
      <xdr:nvPicPr>
        <xdr:cNvPr id="49168" name="図 250">
          <a:extLst>
            <a:ext uri="{FF2B5EF4-FFF2-40B4-BE49-F238E27FC236}">
              <a16:creationId xmlns:a16="http://schemas.microsoft.com/office/drawing/2014/main" id="{83151D4A-A5DC-399B-8C25-BE8874A1A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20600" y="7458075"/>
          <a:ext cx="26384250" cy="2827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11</xdr:row>
      <xdr:rowOff>249555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5A80CBA-9B3F-73CD-E466-AA3C5009AE1A}"/>
            </a:ext>
          </a:extLst>
        </xdr:cNvPr>
        <xdr:cNvSpPr txBox="1"/>
      </xdr:nvSpPr>
      <xdr:spPr>
        <a:xfrm>
          <a:off x="0" y="385847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FD1AEF3-33CD-40CC-1118-21048B8592D7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2CE096B-33C7-D3F8-2142-C9933FAEEA52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89B5C379-868E-1B84-16EE-7BE72DA0D6DA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E8EB89A4-B29A-91EB-724C-14C8924E821D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0A3C5B7-612A-33D6-6F86-013FEA9EF6A3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FE95AD1-7B65-9E10-27EE-D757127EF737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D21D43ED-29C7-C753-B3B0-7196F52CF728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705DFC1-48E5-466C-ACAE-E7C2CD7BC019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64B37449-631E-F794-56AF-0E1D5BF9F3DE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C47C6AD5-ADE8-36FC-3FC4-131E52D5F101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5149B57-8FE5-3FA5-2561-6B168ABD489A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F883E06-6E25-03CD-BA9B-AD2CA0DCCDD7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C1A9E9A4-06B9-C429-23A6-82D42AE65E2F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27D3CAA-9E18-F649-B67A-43EC21DD02CD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F95FC1F5-B447-4875-FE42-D8973500F819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25FC5303-9B29-C110-ACED-D4D6E0502617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683E4CED-C4B0-5266-6CBD-0AB4C396385D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D60D8FB0-8DA7-17FC-C6D7-F46BED7E84C2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FA9D0820-BC45-463F-0C1F-AFA5A53793CA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0</xdr:rowOff>
    </xdr:from>
    <xdr:ext cx="203714" cy="264560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22BC3D5A-31D5-744E-3286-8E25CFDDEC30}"/>
            </a:ext>
          </a:extLst>
        </xdr:cNvPr>
        <xdr:cNvSpPr txBox="1"/>
      </xdr:nvSpPr>
      <xdr:spPr>
        <a:xfrm>
          <a:off x="10820400" y="223266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321945</xdr:rowOff>
    </xdr:from>
    <xdr:ext cx="194454" cy="264560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3AC24791-A4D5-5A29-E496-BF957741A735}"/>
            </a:ext>
          </a:extLst>
        </xdr:cNvPr>
        <xdr:cNvSpPr txBox="1"/>
      </xdr:nvSpPr>
      <xdr:spPr>
        <a:xfrm>
          <a:off x="10820400" y="2733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6</xdr:row>
      <xdr:rowOff>266700</xdr:rowOff>
    </xdr:from>
    <xdr:ext cx="203714" cy="264560"/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81F95957-BC42-D6F9-7EB5-D625923A5EA4}"/>
            </a:ext>
          </a:extLst>
        </xdr:cNvPr>
        <xdr:cNvSpPr txBox="1"/>
      </xdr:nvSpPr>
      <xdr:spPr>
        <a:xfrm>
          <a:off x="10820400" y="246888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36195</xdr:rowOff>
    </xdr:from>
    <xdr:ext cx="203714" cy="264560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8E205C21-C29A-8B73-7BAD-F301647CC579}"/>
            </a:ext>
          </a:extLst>
        </xdr:cNvPr>
        <xdr:cNvSpPr txBox="1"/>
      </xdr:nvSpPr>
      <xdr:spPr>
        <a:xfrm>
          <a:off x="10820400" y="250507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225014</xdr:rowOff>
    </xdr:from>
    <xdr:ext cx="194454" cy="274359"/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155ED53B-D8D0-4A52-9DB6-5E47E4698305}"/>
            </a:ext>
          </a:extLst>
        </xdr:cNvPr>
        <xdr:cNvSpPr txBox="1"/>
      </xdr:nvSpPr>
      <xdr:spPr>
        <a:xfrm>
          <a:off x="10820400" y="26938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227937</xdr:rowOff>
    </xdr:from>
    <xdr:ext cx="194454" cy="274359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73830438-0FD3-CB83-92D6-F2686FA1E8E6}"/>
            </a:ext>
          </a:extLst>
        </xdr:cNvPr>
        <xdr:cNvSpPr txBox="1"/>
      </xdr:nvSpPr>
      <xdr:spPr>
        <a:xfrm>
          <a:off x="10820400" y="26968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7</xdr:row>
      <xdr:rowOff>323187</xdr:rowOff>
    </xdr:from>
    <xdr:ext cx="194454" cy="264560"/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F74B6D5F-8B5C-11AF-5546-25A882D6375A}"/>
            </a:ext>
          </a:extLst>
        </xdr:cNvPr>
        <xdr:cNvSpPr txBox="1"/>
      </xdr:nvSpPr>
      <xdr:spPr>
        <a:xfrm>
          <a:off x="10820400" y="273491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8</xdr:row>
      <xdr:rowOff>290140</xdr:rowOff>
    </xdr:from>
    <xdr:ext cx="203714" cy="264560"/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7AA9AA75-418D-18FD-CE0D-E136AAECCA0B}"/>
            </a:ext>
          </a:extLst>
        </xdr:cNvPr>
        <xdr:cNvSpPr txBox="1"/>
      </xdr:nvSpPr>
      <xdr:spPr>
        <a:xfrm>
          <a:off x="10820400" y="297047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164</xdr:row>
      <xdr:rowOff>3810</xdr:rowOff>
    </xdr:from>
    <xdr:ext cx="194454" cy="264560"/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E56C60D1-337A-B2AF-651C-F3F64635B0C4}"/>
            </a:ext>
          </a:extLst>
        </xdr:cNvPr>
        <xdr:cNvSpPr txBox="1"/>
      </xdr:nvSpPr>
      <xdr:spPr>
        <a:xfrm>
          <a:off x="10820400" y="3986403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D4B68B60-A21D-0E9F-6A58-6085E8C56CF8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2" name="テキスト ボックス 31">
          <a:extLst>
            <a:ext uri="{FF2B5EF4-FFF2-40B4-BE49-F238E27FC236}">
              <a16:creationId xmlns:a16="http://schemas.microsoft.com/office/drawing/2014/main" id="{B1CFE795-BD6D-F4D2-D502-CEB150312157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3" name="テキスト ボックス 32">
          <a:extLst>
            <a:ext uri="{FF2B5EF4-FFF2-40B4-BE49-F238E27FC236}">
              <a16:creationId xmlns:a16="http://schemas.microsoft.com/office/drawing/2014/main" id="{639FB17B-C69E-99A5-B887-EEFF0E7EE966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50655AE5-0D65-ED26-E4E0-D0EC58A7C860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77C5F2FD-9E83-3ACC-681D-025B5D93D439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D32FFF0C-ACEE-B2A5-D82C-90267F510E58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8E8E1FCF-A655-99E5-77D7-B9CE41A154DB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C2CEDB57-593B-DA6C-6F1F-B822451F343B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39" name="テキスト ボックス 38">
          <a:extLst>
            <a:ext uri="{FF2B5EF4-FFF2-40B4-BE49-F238E27FC236}">
              <a16:creationId xmlns:a16="http://schemas.microsoft.com/office/drawing/2014/main" id="{4AE487A6-96BB-0368-CFFC-9AC5C526C1F2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0" name="テキスト ボックス 39">
          <a:extLst>
            <a:ext uri="{FF2B5EF4-FFF2-40B4-BE49-F238E27FC236}">
              <a16:creationId xmlns:a16="http://schemas.microsoft.com/office/drawing/2014/main" id="{EA7FCB79-A621-0F9A-DAFF-A9E050D1FB62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51B5C122-0A4E-147C-5A7D-7E3D57E85DC7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BEBC4754-9783-FFD7-1AE1-2C08E163DB46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3" name="テキスト ボックス 42">
          <a:extLst>
            <a:ext uri="{FF2B5EF4-FFF2-40B4-BE49-F238E27FC236}">
              <a16:creationId xmlns:a16="http://schemas.microsoft.com/office/drawing/2014/main" id="{DF24E902-2EF0-007F-DDB3-1F7B069EB134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4" name="テキスト ボックス 43">
          <a:extLst>
            <a:ext uri="{FF2B5EF4-FFF2-40B4-BE49-F238E27FC236}">
              <a16:creationId xmlns:a16="http://schemas.microsoft.com/office/drawing/2014/main" id="{F77AA4EB-28D0-4833-52B8-9F82A6285DF3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5" name="テキスト ボックス 44">
          <a:extLst>
            <a:ext uri="{FF2B5EF4-FFF2-40B4-BE49-F238E27FC236}">
              <a16:creationId xmlns:a16="http://schemas.microsoft.com/office/drawing/2014/main" id="{CF38AE07-7F17-2BE0-C486-FEE37E541E07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6" name="テキスト ボックス 45">
          <a:extLst>
            <a:ext uri="{FF2B5EF4-FFF2-40B4-BE49-F238E27FC236}">
              <a16:creationId xmlns:a16="http://schemas.microsoft.com/office/drawing/2014/main" id="{4B93686F-C07D-7B96-F3A9-E205B13CC219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7" name="テキスト ボックス 46">
          <a:extLst>
            <a:ext uri="{FF2B5EF4-FFF2-40B4-BE49-F238E27FC236}">
              <a16:creationId xmlns:a16="http://schemas.microsoft.com/office/drawing/2014/main" id="{C4D2E34E-F8DD-0223-D561-85D7096ABC37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8" name="テキスト ボックス 47">
          <a:extLst>
            <a:ext uri="{FF2B5EF4-FFF2-40B4-BE49-F238E27FC236}">
              <a16:creationId xmlns:a16="http://schemas.microsoft.com/office/drawing/2014/main" id="{6E30446B-43A0-235A-61C2-95D72C7BD0B1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49" name="テキスト ボックス 48">
          <a:extLst>
            <a:ext uri="{FF2B5EF4-FFF2-40B4-BE49-F238E27FC236}">
              <a16:creationId xmlns:a16="http://schemas.microsoft.com/office/drawing/2014/main" id="{3206E407-C214-D249-3BB2-D6539E4797CB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0</xdr:rowOff>
    </xdr:from>
    <xdr:ext cx="203714" cy="264560"/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12DCA5F4-B2A5-A561-063C-5E681446B070}"/>
            </a:ext>
          </a:extLst>
        </xdr:cNvPr>
        <xdr:cNvSpPr txBox="1"/>
      </xdr:nvSpPr>
      <xdr:spPr>
        <a:xfrm>
          <a:off x="10820400" y="38442900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159</xdr:row>
      <xdr:rowOff>321945</xdr:rowOff>
    </xdr:from>
    <xdr:ext cx="203714" cy="264560"/>
    <xdr:sp macro="" textlink="">
      <xdr:nvSpPr>
        <xdr:cNvPr id="51" name="テキスト ボックス 50">
          <a:extLst>
            <a:ext uri="{FF2B5EF4-FFF2-40B4-BE49-F238E27FC236}">
              <a16:creationId xmlns:a16="http://schemas.microsoft.com/office/drawing/2014/main" id="{D1AE9619-E6B0-B196-E670-42F80F743760}"/>
            </a:ext>
          </a:extLst>
        </xdr:cNvPr>
        <xdr:cNvSpPr txBox="1"/>
      </xdr:nvSpPr>
      <xdr:spPr>
        <a:xfrm>
          <a:off x="10820400" y="3891343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158</xdr:row>
      <xdr:rowOff>266700</xdr:rowOff>
    </xdr:from>
    <xdr:ext cx="194454" cy="274359"/>
    <xdr:sp macro="" textlink="">
      <xdr:nvSpPr>
        <xdr:cNvPr id="52" name="テキスト ボックス 51">
          <a:extLst>
            <a:ext uri="{FF2B5EF4-FFF2-40B4-BE49-F238E27FC236}">
              <a16:creationId xmlns:a16="http://schemas.microsoft.com/office/drawing/2014/main" id="{C0EE86A6-358B-264B-44FA-ECFBAE1DA99F}"/>
            </a:ext>
          </a:extLst>
        </xdr:cNvPr>
        <xdr:cNvSpPr txBox="1"/>
      </xdr:nvSpPr>
      <xdr:spPr>
        <a:xfrm>
          <a:off x="10820400" y="386791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159</xdr:row>
      <xdr:rowOff>36195</xdr:rowOff>
    </xdr:from>
    <xdr:ext cx="203714" cy="264560"/>
    <xdr:sp macro="" textlink="">
      <xdr:nvSpPr>
        <xdr:cNvPr id="53" name="テキスト ボックス 52">
          <a:extLst>
            <a:ext uri="{FF2B5EF4-FFF2-40B4-BE49-F238E27FC236}">
              <a16:creationId xmlns:a16="http://schemas.microsoft.com/office/drawing/2014/main" id="{7F3C5D86-FDD8-919E-ACFA-28CA97BF1362}"/>
            </a:ext>
          </a:extLst>
        </xdr:cNvPr>
        <xdr:cNvSpPr txBox="1"/>
      </xdr:nvSpPr>
      <xdr:spPr>
        <a:xfrm>
          <a:off x="10820400" y="38715315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159</xdr:row>
      <xdr:rowOff>225014</xdr:rowOff>
    </xdr:from>
    <xdr:ext cx="194454" cy="264560"/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637B0210-A59B-691D-5C15-80DBE759ED00}"/>
            </a:ext>
          </a:extLst>
        </xdr:cNvPr>
        <xdr:cNvSpPr txBox="1"/>
      </xdr:nvSpPr>
      <xdr:spPr>
        <a:xfrm>
          <a:off x="10820400" y="3890413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159</xdr:row>
      <xdr:rowOff>227937</xdr:rowOff>
    </xdr:from>
    <xdr:ext cx="194454" cy="264560"/>
    <xdr:sp macro="" textlink="">
      <xdr:nvSpPr>
        <xdr:cNvPr id="55" name="テキスト ボックス 54">
          <a:extLst>
            <a:ext uri="{FF2B5EF4-FFF2-40B4-BE49-F238E27FC236}">
              <a16:creationId xmlns:a16="http://schemas.microsoft.com/office/drawing/2014/main" id="{75BD28F2-072E-9E77-CC22-29C5AD5FB8F1}"/>
            </a:ext>
          </a:extLst>
        </xdr:cNvPr>
        <xdr:cNvSpPr txBox="1"/>
      </xdr:nvSpPr>
      <xdr:spPr>
        <a:xfrm>
          <a:off x="10820400" y="3890705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159</xdr:row>
      <xdr:rowOff>323187</xdr:rowOff>
    </xdr:from>
    <xdr:ext cx="203714" cy="264560"/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4538896B-187C-0844-3060-7E4F89550D5F}"/>
            </a:ext>
          </a:extLst>
        </xdr:cNvPr>
        <xdr:cNvSpPr txBox="1"/>
      </xdr:nvSpPr>
      <xdr:spPr>
        <a:xfrm>
          <a:off x="10820400" y="38914677"/>
          <a:ext cx="1944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0</xdr:col>
      <xdr:colOff>0</xdr:colOff>
      <xdr:row>160</xdr:row>
      <xdr:rowOff>236800</xdr:rowOff>
    </xdr:from>
    <xdr:ext cx="194454" cy="272119"/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2E91CBBC-A0B7-BF70-A73E-72D96EF1C852}"/>
            </a:ext>
          </a:extLst>
        </xdr:cNvPr>
        <xdr:cNvSpPr txBox="1"/>
      </xdr:nvSpPr>
      <xdr:spPr>
        <a:xfrm>
          <a:off x="10820400" y="39152140"/>
          <a:ext cx="184731" cy="2721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twoCellAnchor editAs="oneCell">
    <xdr:from>
      <xdr:col>1</xdr:col>
      <xdr:colOff>0</xdr:colOff>
      <xdr:row>19</xdr:row>
      <xdr:rowOff>0</xdr:rowOff>
    </xdr:from>
    <xdr:to>
      <xdr:col>13</xdr:col>
      <xdr:colOff>323850</xdr:colOff>
      <xdr:row>67</xdr:row>
      <xdr:rowOff>276225</xdr:rowOff>
    </xdr:to>
    <xdr:pic>
      <xdr:nvPicPr>
        <xdr:cNvPr id="46591" name="図 57">
          <a:extLst>
            <a:ext uri="{FF2B5EF4-FFF2-40B4-BE49-F238E27FC236}">
              <a16:creationId xmlns:a16="http://schemas.microsoft.com/office/drawing/2014/main" id="{5A7EF753-06E5-A77E-CA96-9978E3CB6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6153150"/>
          <a:ext cx="14839950" cy="1582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F028-5906-474D-8775-2E4B6760EA78}">
  <sheetPr>
    <pageSetUpPr fitToPage="1"/>
  </sheetPr>
  <dimension ref="A1:V176"/>
  <sheetViews>
    <sheetView tabSelected="1" zoomScale="70" zoomScaleNormal="70" zoomScaleSheetLayoutView="85" workbookViewId="0">
      <pane ySplit="1" topLeftCell="A2" activePane="bottomLeft" state="frozen"/>
      <selection pane="bottomLeft" activeCell="D7" sqref="D7"/>
    </sheetView>
  </sheetViews>
  <sheetFormatPr defaultColWidth="8.6328125" defaultRowHeight="18.75" x14ac:dyDescent="0.2"/>
  <cols>
    <col min="1" max="1" width="6.26953125" style="4" customWidth="1"/>
    <col min="2" max="2" width="23.81640625" style="17" bestFit="1" customWidth="1"/>
    <col min="3" max="3" width="20.453125" style="142" customWidth="1"/>
    <col min="4" max="4" width="12.90625" style="17" bestFit="1" customWidth="1"/>
    <col min="5" max="5" width="10.90625" style="40" customWidth="1"/>
    <col min="6" max="6" width="10.90625" style="4" customWidth="1"/>
    <col min="7" max="7" width="16.81640625" style="44" customWidth="1"/>
    <col min="8" max="8" width="13.36328125" style="49" bestFit="1" customWidth="1"/>
    <col min="9" max="9" width="4.08984375" style="106" customWidth="1"/>
    <col min="10" max="10" width="24.90625" style="1" bestFit="1" customWidth="1"/>
    <col min="11" max="11" width="4.453125" style="1" customWidth="1"/>
    <col min="12" max="12" width="24.36328125" style="1" bestFit="1" customWidth="1"/>
    <col min="13" max="13" width="5.08984375" style="1" customWidth="1"/>
    <col min="14" max="14" width="16" style="1" bestFit="1" customWidth="1"/>
    <col min="15" max="15" width="11.1796875" style="1" bestFit="1" customWidth="1"/>
    <col min="16" max="18" width="10.54296875" style="1" bestFit="1" customWidth="1"/>
    <col min="19" max="19" width="7.54296875" style="1" customWidth="1"/>
    <col min="20" max="20" width="8.7265625" style="1" customWidth="1"/>
    <col min="21" max="21" width="4.6328125" style="1" customWidth="1"/>
    <col min="22" max="22" width="8.7265625" style="1" customWidth="1"/>
  </cols>
  <sheetData>
    <row r="1" spans="1:22" ht="60.75" customHeight="1" thickTop="1" x14ac:dyDescent="0.2">
      <c r="A1" s="7" t="s">
        <v>2</v>
      </c>
      <c r="B1" s="8" t="s">
        <v>0</v>
      </c>
      <c r="C1" s="24" t="s">
        <v>3</v>
      </c>
      <c r="D1" s="9" t="s">
        <v>1</v>
      </c>
      <c r="E1" s="45" t="s">
        <v>390</v>
      </c>
      <c r="F1" s="10" t="s">
        <v>391</v>
      </c>
      <c r="G1" s="50" t="s">
        <v>392</v>
      </c>
      <c r="H1" s="51" t="s">
        <v>300</v>
      </c>
      <c r="I1" s="104"/>
      <c r="J1" s="105"/>
    </row>
    <row r="2" spans="1:22" s="1" customFormat="1" ht="30.75" customHeight="1" x14ac:dyDescent="0.2">
      <c r="A2" s="3"/>
      <c r="B2" s="11" t="s">
        <v>18</v>
      </c>
      <c r="C2" s="126"/>
      <c r="D2" s="3"/>
      <c r="E2" s="13">
        <f>SUM(E3:E176)</f>
        <v>77866</v>
      </c>
      <c r="F2" s="12">
        <f>SUM(F3:F176)</f>
        <v>34740</v>
      </c>
      <c r="G2" s="25">
        <f>SUM(G3:G176)</f>
        <v>112606</v>
      </c>
      <c r="H2" s="52">
        <f>SUM(H3:H176)</f>
        <v>4431</v>
      </c>
      <c r="I2" s="106"/>
      <c r="J2" s="144" t="s">
        <v>370</v>
      </c>
      <c r="K2" s="145"/>
      <c r="L2" s="145"/>
      <c r="M2" s="145"/>
      <c r="N2" s="145"/>
      <c r="O2" s="145"/>
      <c r="P2" s="145"/>
      <c r="Q2" s="145"/>
    </row>
    <row r="3" spans="1:22" s="1" customFormat="1" ht="30.75" customHeight="1" x14ac:dyDescent="0.2">
      <c r="A3" s="3">
        <v>1</v>
      </c>
      <c r="B3" s="14" t="s">
        <v>19</v>
      </c>
      <c r="C3" s="127" t="s">
        <v>301</v>
      </c>
      <c r="D3" s="15" t="s">
        <v>5</v>
      </c>
      <c r="E3" s="46">
        <v>180</v>
      </c>
      <c r="F3" s="16">
        <v>417</v>
      </c>
      <c r="G3" s="41">
        <f>SUM(E3:F3)</f>
        <v>597</v>
      </c>
      <c r="H3" s="53">
        <v>81</v>
      </c>
      <c r="I3" s="106"/>
      <c r="N3" s="146" t="s">
        <v>371</v>
      </c>
      <c r="O3" s="146"/>
      <c r="P3" s="146"/>
      <c r="Q3"/>
    </row>
    <row r="4" spans="1:22" s="1" customFormat="1" ht="30.75" customHeight="1" x14ac:dyDescent="0.2">
      <c r="A4" s="3">
        <v>2</v>
      </c>
      <c r="B4" s="14" t="s">
        <v>20</v>
      </c>
      <c r="C4" s="127" t="s">
        <v>250</v>
      </c>
      <c r="D4" s="15" t="s">
        <v>5</v>
      </c>
      <c r="E4" s="46">
        <v>393</v>
      </c>
      <c r="F4" s="16">
        <v>604</v>
      </c>
      <c r="G4" s="41">
        <f>SUM(E4:F4)</f>
        <v>997</v>
      </c>
      <c r="H4" s="53">
        <v>158</v>
      </c>
      <c r="I4" s="107"/>
      <c r="J4" s="108" t="s">
        <v>4</v>
      </c>
      <c r="K4" s="2"/>
      <c r="L4" s="109" t="s">
        <v>10</v>
      </c>
      <c r="N4" s="99"/>
      <c r="O4" s="29" t="s">
        <v>5</v>
      </c>
      <c r="P4" s="30" t="s">
        <v>11</v>
      </c>
      <c r="Q4" s="110" t="s">
        <v>369</v>
      </c>
      <c r="R4" s="111" t="s">
        <v>368</v>
      </c>
    </row>
    <row r="5" spans="1:22" s="1" customFormat="1" ht="30.75" customHeight="1" x14ac:dyDescent="0.2">
      <c r="A5" s="3">
        <v>3</v>
      </c>
      <c r="B5" s="14" t="s">
        <v>21</v>
      </c>
      <c r="C5" s="127" t="s">
        <v>251</v>
      </c>
      <c r="D5" s="15" t="s">
        <v>5</v>
      </c>
      <c r="E5" s="46">
        <v>721</v>
      </c>
      <c r="F5" s="16">
        <v>381</v>
      </c>
      <c r="G5" s="41">
        <v>1102</v>
      </c>
      <c r="H5" s="53">
        <v>24</v>
      </c>
      <c r="I5" s="107"/>
      <c r="J5" s="112">
        <v>55789</v>
      </c>
      <c r="K5" s="27"/>
      <c r="L5" s="28">
        <v>41189</v>
      </c>
      <c r="N5" s="5" t="s">
        <v>6</v>
      </c>
      <c r="O5" s="32" t="s">
        <v>372</v>
      </c>
      <c r="P5" s="32" t="s">
        <v>12</v>
      </c>
      <c r="Q5" s="32" t="s">
        <v>373</v>
      </c>
      <c r="R5" s="32" t="s">
        <v>374</v>
      </c>
      <c r="S5" s="100" t="s">
        <v>17</v>
      </c>
      <c r="T5" s="101"/>
      <c r="U5" s="33"/>
      <c r="V5" s="33"/>
    </row>
    <row r="6" spans="1:22" s="1" customFormat="1" ht="30.75" customHeight="1" x14ac:dyDescent="0.2">
      <c r="A6" s="3">
        <v>4</v>
      </c>
      <c r="B6" s="14" t="s">
        <v>22</v>
      </c>
      <c r="C6" s="127" t="s">
        <v>252</v>
      </c>
      <c r="D6" s="15" t="s">
        <v>5</v>
      </c>
      <c r="E6" s="46">
        <v>1022</v>
      </c>
      <c r="F6" s="16">
        <v>524</v>
      </c>
      <c r="G6" s="41">
        <f t="shared" ref="G6:G20" si="0">SUM(E6:F6)</f>
        <v>1546</v>
      </c>
      <c r="H6" s="53">
        <v>39</v>
      </c>
      <c r="I6" s="106"/>
      <c r="J6" s="113" t="s">
        <v>375</v>
      </c>
      <c r="K6" s="26"/>
      <c r="L6" s="31" t="s">
        <v>16</v>
      </c>
      <c r="N6" s="5" t="s">
        <v>378</v>
      </c>
      <c r="O6" s="147" t="s">
        <v>379</v>
      </c>
      <c r="P6" s="148"/>
      <c r="Q6" s="148"/>
      <c r="R6" s="149"/>
      <c r="S6" s="100" t="s">
        <v>380</v>
      </c>
      <c r="T6" s="102"/>
      <c r="U6" s="103"/>
      <c r="V6" s="103"/>
    </row>
    <row r="7" spans="1:22" s="1" customFormat="1" ht="30.75" customHeight="1" x14ac:dyDescent="0.2">
      <c r="A7" s="3">
        <v>5</v>
      </c>
      <c r="B7" s="14" t="s">
        <v>23</v>
      </c>
      <c r="C7" s="127" t="s">
        <v>302</v>
      </c>
      <c r="D7" s="15" t="s">
        <v>5</v>
      </c>
      <c r="E7" s="46">
        <v>2433</v>
      </c>
      <c r="F7" s="16">
        <v>404</v>
      </c>
      <c r="G7" s="41">
        <f t="shared" si="0"/>
        <v>2837</v>
      </c>
      <c r="H7" s="53">
        <v>45</v>
      </c>
      <c r="I7" s="106"/>
      <c r="J7" s="18" t="s">
        <v>13</v>
      </c>
      <c r="K7" s="19"/>
      <c r="L7" s="18" t="s">
        <v>14</v>
      </c>
      <c r="M7" s="19"/>
      <c r="N7" s="5" t="s">
        <v>7</v>
      </c>
      <c r="O7" s="147" t="s">
        <v>376</v>
      </c>
      <c r="P7" s="148"/>
      <c r="Q7" s="148"/>
      <c r="R7" s="149"/>
      <c r="S7" s="100" t="s">
        <v>389</v>
      </c>
      <c r="T7" s="102"/>
      <c r="U7" s="103"/>
      <c r="V7" s="103"/>
    </row>
    <row r="8" spans="1:22" s="1" customFormat="1" ht="30.75" customHeight="1" x14ac:dyDescent="0.2">
      <c r="A8" s="3">
        <v>6</v>
      </c>
      <c r="B8" s="14" t="s">
        <v>24</v>
      </c>
      <c r="C8" s="127" t="s">
        <v>253</v>
      </c>
      <c r="D8" s="15" t="s">
        <v>5</v>
      </c>
      <c r="E8" s="46">
        <v>630</v>
      </c>
      <c r="F8" s="16">
        <v>129</v>
      </c>
      <c r="G8" s="41">
        <f t="shared" si="0"/>
        <v>759</v>
      </c>
      <c r="H8" s="53">
        <v>10</v>
      </c>
      <c r="I8" s="106"/>
      <c r="J8" s="20">
        <f>J5*6</f>
        <v>334734</v>
      </c>
      <c r="K8" s="21" t="s">
        <v>15</v>
      </c>
      <c r="L8" s="20">
        <f>L5*8</f>
        <v>329512</v>
      </c>
      <c r="M8" s="21" t="s">
        <v>15</v>
      </c>
      <c r="N8" s="6" t="s">
        <v>8</v>
      </c>
      <c r="O8" s="150" t="s">
        <v>9</v>
      </c>
      <c r="P8" s="151"/>
      <c r="Q8" s="151"/>
      <c r="R8" s="152"/>
      <c r="S8" s="101" t="s">
        <v>381</v>
      </c>
    </row>
    <row r="9" spans="1:22" s="1" customFormat="1" ht="30.75" customHeight="1" x14ac:dyDescent="0.2">
      <c r="A9" s="3">
        <v>7</v>
      </c>
      <c r="B9" s="14" t="s">
        <v>25</v>
      </c>
      <c r="C9" s="127" t="s">
        <v>254</v>
      </c>
      <c r="D9" s="15" t="s">
        <v>5</v>
      </c>
      <c r="E9" s="46">
        <v>183</v>
      </c>
      <c r="F9" s="16">
        <v>867</v>
      </c>
      <c r="G9" s="41">
        <f t="shared" si="0"/>
        <v>1050</v>
      </c>
      <c r="H9" s="53">
        <v>9</v>
      </c>
      <c r="I9" s="106"/>
      <c r="N9" s="143"/>
      <c r="O9" s="143"/>
      <c r="P9" s="143"/>
      <c r="Q9" s="143"/>
      <c r="R9" s="143"/>
    </row>
    <row r="10" spans="1:22" s="1" customFormat="1" ht="30.75" customHeight="1" x14ac:dyDescent="0.2">
      <c r="A10" s="3">
        <v>8</v>
      </c>
      <c r="B10" s="14" t="s">
        <v>26</v>
      </c>
      <c r="C10" s="127" t="s">
        <v>255</v>
      </c>
      <c r="D10" s="15" t="s">
        <v>5</v>
      </c>
      <c r="E10" s="46">
        <v>975</v>
      </c>
      <c r="F10" s="16">
        <v>1003</v>
      </c>
      <c r="G10" s="41">
        <f t="shared" si="0"/>
        <v>1978</v>
      </c>
      <c r="H10" s="53">
        <v>194</v>
      </c>
      <c r="I10" s="106"/>
      <c r="J10" s="114" t="s">
        <v>382</v>
      </c>
      <c r="K10" s="26"/>
      <c r="L10" s="115" t="s">
        <v>383</v>
      </c>
      <c r="N10"/>
      <c r="O10"/>
      <c r="P10"/>
      <c r="Q10"/>
      <c r="R10"/>
      <c r="S10"/>
      <c r="T10"/>
      <c r="U10"/>
      <c r="V10"/>
    </row>
    <row r="11" spans="1:22" s="1" customFormat="1" ht="30.75" customHeight="1" x14ac:dyDescent="0.2">
      <c r="A11" s="3">
        <v>9</v>
      </c>
      <c r="B11" s="14" t="s">
        <v>27</v>
      </c>
      <c r="C11" s="127" t="s">
        <v>256</v>
      </c>
      <c r="D11" s="15" t="s">
        <v>5</v>
      </c>
      <c r="E11" s="46">
        <v>1233</v>
      </c>
      <c r="F11" s="16">
        <v>458</v>
      </c>
      <c r="G11" s="41">
        <f t="shared" si="0"/>
        <v>1691</v>
      </c>
      <c r="H11" s="53">
        <v>105</v>
      </c>
      <c r="I11" s="106"/>
      <c r="J11" s="116">
        <v>9783</v>
      </c>
      <c r="K11" s="27"/>
      <c r="L11" s="117">
        <v>8043</v>
      </c>
      <c r="N11"/>
      <c r="O11"/>
      <c r="P11"/>
      <c r="Q11"/>
      <c r="R11"/>
      <c r="S11"/>
      <c r="T11"/>
      <c r="U11"/>
      <c r="V11"/>
    </row>
    <row r="12" spans="1:22" s="1" customFormat="1" ht="30.75" customHeight="1" x14ac:dyDescent="0.2">
      <c r="A12" s="3">
        <v>10</v>
      </c>
      <c r="B12" s="14" t="s">
        <v>28</v>
      </c>
      <c r="C12" s="127" t="s">
        <v>257</v>
      </c>
      <c r="D12" s="15" t="s">
        <v>5</v>
      </c>
      <c r="E12" s="46">
        <v>399</v>
      </c>
      <c r="F12" s="16">
        <v>417</v>
      </c>
      <c r="G12" s="41">
        <f t="shared" si="0"/>
        <v>816</v>
      </c>
      <c r="H12" s="53">
        <v>46</v>
      </c>
      <c r="I12" s="106"/>
      <c r="J12" s="118" t="s">
        <v>384</v>
      </c>
      <c r="K12" s="26"/>
      <c r="L12" s="119" t="s">
        <v>385</v>
      </c>
      <c r="N12"/>
      <c r="O12"/>
      <c r="P12"/>
      <c r="Q12"/>
      <c r="R12"/>
      <c r="S12"/>
      <c r="T12"/>
      <c r="U12"/>
      <c r="V12"/>
    </row>
    <row r="13" spans="1:22" s="1" customFormat="1" ht="30.75" customHeight="1" x14ac:dyDescent="0.2">
      <c r="A13" s="3">
        <v>11</v>
      </c>
      <c r="B13" s="14" t="s">
        <v>29</v>
      </c>
      <c r="C13" s="127" t="s">
        <v>258</v>
      </c>
      <c r="D13" s="15" t="s">
        <v>5</v>
      </c>
      <c r="E13" s="46">
        <v>499</v>
      </c>
      <c r="F13" s="16">
        <v>298</v>
      </c>
      <c r="G13" s="41">
        <f t="shared" si="0"/>
        <v>797</v>
      </c>
      <c r="H13" s="53">
        <v>33</v>
      </c>
      <c r="I13" s="106"/>
      <c r="J13" s="18" t="s">
        <v>386</v>
      </c>
      <c r="K13" s="19"/>
      <c r="L13" s="18" t="s">
        <v>387</v>
      </c>
      <c r="M13" s="19"/>
      <c r="N13"/>
      <c r="O13"/>
      <c r="P13"/>
      <c r="Q13"/>
      <c r="R13"/>
      <c r="S13"/>
      <c r="T13"/>
      <c r="U13"/>
      <c r="V13"/>
    </row>
    <row r="14" spans="1:22" s="1" customFormat="1" ht="30.75" customHeight="1" x14ac:dyDescent="0.2">
      <c r="A14" s="3">
        <v>12</v>
      </c>
      <c r="B14" s="54" t="s">
        <v>30</v>
      </c>
      <c r="C14" s="128" t="s">
        <v>259</v>
      </c>
      <c r="D14" s="55" t="s">
        <v>11</v>
      </c>
      <c r="E14" s="56">
        <v>1297</v>
      </c>
      <c r="F14" s="57">
        <v>308</v>
      </c>
      <c r="G14" s="58">
        <f t="shared" si="0"/>
        <v>1605</v>
      </c>
      <c r="H14" s="53">
        <v>45</v>
      </c>
      <c r="I14" s="106"/>
      <c r="J14" s="20">
        <f>J11*10</f>
        <v>97830</v>
      </c>
      <c r="K14" s="21" t="s">
        <v>15</v>
      </c>
      <c r="L14" s="20">
        <f>L11*15</f>
        <v>120645</v>
      </c>
      <c r="M14" s="21" t="s">
        <v>15</v>
      </c>
    </row>
    <row r="15" spans="1:22" s="1" customFormat="1" ht="30.75" customHeight="1" x14ac:dyDescent="0.2">
      <c r="A15" s="3">
        <v>13</v>
      </c>
      <c r="B15" s="14" t="s">
        <v>31</v>
      </c>
      <c r="C15" s="127" t="s">
        <v>260</v>
      </c>
      <c r="D15" s="15" t="s">
        <v>5</v>
      </c>
      <c r="E15" s="46">
        <v>2053</v>
      </c>
      <c r="F15" s="16">
        <v>240</v>
      </c>
      <c r="G15" s="41">
        <f t="shared" si="0"/>
        <v>2293</v>
      </c>
      <c r="H15" s="53">
        <v>43</v>
      </c>
      <c r="I15" s="106"/>
    </row>
    <row r="16" spans="1:22" s="1" customFormat="1" ht="30.75" customHeight="1" x14ac:dyDescent="0.2">
      <c r="A16" s="3">
        <v>14</v>
      </c>
      <c r="B16" s="14" t="s">
        <v>32</v>
      </c>
      <c r="C16" s="127" t="s">
        <v>303</v>
      </c>
      <c r="D16" s="15" t="s">
        <v>5</v>
      </c>
      <c r="E16" s="46">
        <v>1164</v>
      </c>
      <c r="F16" s="16">
        <v>842</v>
      </c>
      <c r="G16" s="41">
        <f t="shared" si="0"/>
        <v>2006</v>
      </c>
      <c r="H16" s="53">
        <v>82</v>
      </c>
      <c r="I16" s="106"/>
      <c r="J16" s="120"/>
    </row>
    <row r="17" spans="1:11" s="1" customFormat="1" ht="30.75" customHeight="1" x14ac:dyDescent="0.2">
      <c r="A17" s="3">
        <v>15</v>
      </c>
      <c r="B17" s="14" t="s">
        <v>33</v>
      </c>
      <c r="C17" s="127" t="s">
        <v>261</v>
      </c>
      <c r="D17" s="15" t="s">
        <v>5</v>
      </c>
      <c r="E17" s="46">
        <v>920</v>
      </c>
      <c r="F17" s="16">
        <v>886</v>
      </c>
      <c r="G17" s="41">
        <f t="shared" si="0"/>
        <v>1806</v>
      </c>
      <c r="H17" s="53">
        <v>80</v>
      </c>
      <c r="I17" s="106"/>
      <c r="J17" s="18" t="s">
        <v>388</v>
      </c>
      <c r="K17" s="22"/>
    </row>
    <row r="18" spans="1:11" s="1" customFormat="1" ht="30.75" customHeight="1" x14ac:dyDescent="0.2">
      <c r="A18" s="3">
        <v>16</v>
      </c>
      <c r="B18" s="14" t="s">
        <v>34</v>
      </c>
      <c r="C18" s="127" t="s">
        <v>262</v>
      </c>
      <c r="D18" s="15" t="s">
        <v>5</v>
      </c>
      <c r="E18" s="46">
        <v>237</v>
      </c>
      <c r="F18" s="16">
        <v>1145</v>
      </c>
      <c r="G18" s="41">
        <f t="shared" si="0"/>
        <v>1382</v>
      </c>
      <c r="H18" s="53">
        <v>61</v>
      </c>
      <c r="I18" s="106"/>
      <c r="J18" s="23">
        <f>L8+J8+J14+L14</f>
        <v>882721</v>
      </c>
      <c r="K18" s="19" t="s">
        <v>15</v>
      </c>
    </row>
    <row r="19" spans="1:11" s="1" customFormat="1" ht="30.75" customHeight="1" thickBot="1" x14ac:dyDescent="0.25">
      <c r="A19" s="3">
        <v>17</v>
      </c>
      <c r="B19" s="37" t="s">
        <v>35</v>
      </c>
      <c r="C19" s="129" t="s">
        <v>304</v>
      </c>
      <c r="D19" s="38" t="s">
        <v>5</v>
      </c>
      <c r="E19" s="47">
        <v>1432</v>
      </c>
      <c r="F19" s="39">
        <v>666</v>
      </c>
      <c r="G19" s="42">
        <f t="shared" si="0"/>
        <v>2098</v>
      </c>
      <c r="H19" s="53">
        <v>39</v>
      </c>
      <c r="I19" s="106"/>
    </row>
    <row r="20" spans="1:11" s="1" customFormat="1" ht="30.75" customHeight="1" thickTop="1" x14ac:dyDescent="0.2">
      <c r="A20" s="3">
        <v>18</v>
      </c>
      <c r="B20" s="69" t="s">
        <v>36</v>
      </c>
      <c r="C20" s="130" t="s">
        <v>60</v>
      </c>
      <c r="D20" s="70" t="s">
        <v>368</v>
      </c>
      <c r="E20" s="71">
        <v>326</v>
      </c>
      <c r="F20" s="72">
        <v>3</v>
      </c>
      <c r="G20" s="73">
        <f t="shared" si="0"/>
        <v>329</v>
      </c>
      <c r="H20" s="53">
        <v>13</v>
      </c>
      <c r="I20" s="106"/>
    </row>
    <row r="21" spans="1:11" s="1" customFormat="1" ht="30.75" customHeight="1" x14ac:dyDescent="0.2">
      <c r="A21" s="3">
        <v>19</v>
      </c>
      <c r="B21" s="74" t="s">
        <v>37</v>
      </c>
      <c r="C21" s="131" t="s">
        <v>305</v>
      </c>
      <c r="D21" s="75" t="s">
        <v>368</v>
      </c>
      <c r="E21" s="76">
        <v>433</v>
      </c>
      <c r="F21" s="77">
        <v>89</v>
      </c>
      <c r="G21" s="78">
        <f>SUM(E21:F21)</f>
        <v>522</v>
      </c>
      <c r="H21" s="53">
        <v>32</v>
      </c>
      <c r="I21" s="106"/>
    </row>
    <row r="22" spans="1:11" s="1" customFormat="1" ht="30.75" customHeight="1" x14ac:dyDescent="0.2">
      <c r="A22" s="3">
        <v>20</v>
      </c>
      <c r="B22" s="54" t="s">
        <v>38</v>
      </c>
      <c r="C22" s="128" t="s">
        <v>307</v>
      </c>
      <c r="D22" s="55" t="s">
        <v>11</v>
      </c>
      <c r="E22" s="56">
        <v>108</v>
      </c>
      <c r="F22" s="57">
        <v>0</v>
      </c>
      <c r="G22" s="58">
        <f>SUM(E22:F22)</f>
        <v>108</v>
      </c>
      <c r="H22" s="53">
        <v>5</v>
      </c>
      <c r="I22" s="121"/>
      <c r="J22" s="105"/>
    </row>
    <row r="23" spans="1:11" s="1" customFormat="1" ht="30.75" customHeight="1" x14ac:dyDescent="0.2">
      <c r="A23" s="3">
        <v>20</v>
      </c>
      <c r="B23" s="54" t="s">
        <v>39</v>
      </c>
      <c r="C23" s="128" t="s">
        <v>306</v>
      </c>
      <c r="D23" s="55" t="s">
        <v>11</v>
      </c>
      <c r="E23" s="56">
        <v>209</v>
      </c>
      <c r="F23" s="57">
        <v>4</v>
      </c>
      <c r="G23" s="58">
        <f t="shared" ref="G23:G65" si="1">SUM(E23:F23)</f>
        <v>213</v>
      </c>
      <c r="H23" s="53">
        <v>2</v>
      </c>
      <c r="I23" s="106"/>
    </row>
    <row r="24" spans="1:11" s="1" customFormat="1" ht="30.75" customHeight="1" x14ac:dyDescent="0.2">
      <c r="A24" s="3">
        <v>21</v>
      </c>
      <c r="B24" s="64" t="s">
        <v>40</v>
      </c>
      <c r="C24" s="132" t="s">
        <v>308</v>
      </c>
      <c r="D24" s="65" t="s">
        <v>369</v>
      </c>
      <c r="E24" s="66">
        <v>1348</v>
      </c>
      <c r="F24" s="67">
        <v>58</v>
      </c>
      <c r="G24" s="68">
        <f t="shared" si="1"/>
        <v>1406</v>
      </c>
      <c r="H24" s="53">
        <v>51</v>
      </c>
      <c r="I24" s="106"/>
    </row>
    <row r="25" spans="1:11" s="1" customFormat="1" ht="30.75" customHeight="1" x14ac:dyDescent="0.2">
      <c r="A25" s="3">
        <v>21</v>
      </c>
      <c r="B25" s="64" t="s">
        <v>55</v>
      </c>
      <c r="C25" s="132" t="s">
        <v>311</v>
      </c>
      <c r="D25" s="65" t="s">
        <v>369</v>
      </c>
      <c r="E25" s="66">
        <v>98</v>
      </c>
      <c r="F25" s="67">
        <v>0</v>
      </c>
      <c r="G25" s="68">
        <f>SUM(E25:F25)</f>
        <v>98</v>
      </c>
      <c r="H25" s="53">
        <v>10</v>
      </c>
      <c r="I25" s="106"/>
    </row>
    <row r="26" spans="1:11" s="1" customFormat="1" ht="30.75" customHeight="1" x14ac:dyDescent="0.2">
      <c r="A26" s="3">
        <v>21</v>
      </c>
      <c r="B26" s="64" t="s">
        <v>56</v>
      </c>
      <c r="C26" s="132" t="s">
        <v>312</v>
      </c>
      <c r="D26" s="65" t="s">
        <v>369</v>
      </c>
      <c r="E26" s="66">
        <v>49</v>
      </c>
      <c r="F26" s="67">
        <v>0</v>
      </c>
      <c r="G26" s="68">
        <f>SUM(E26:F26)</f>
        <v>49</v>
      </c>
      <c r="H26" s="53">
        <v>5</v>
      </c>
      <c r="I26" s="106"/>
    </row>
    <row r="27" spans="1:11" s="1" customFormat="1" ht="30.75" customHeight="1" x14ac:dyDescent="0.2">
      <c r="A27" s="3">
        <v>21</v>
      </c>
      <c r="B27" s="64" t="s">
        <v>57</v>
      </c>
      <c r="C27" s="132" t="s">
        <v>313</v>
      </c>
      <c r="D27" s="65" t="s">
        <v>369</v>
      </c>
      <c r="E27" s="66">
        <v>57</v>
      </c>
      <c r="F27" s="67">
        <v>0</v>
      </c>
      <c r="G27" s="68">
        <f>SUM(E27:F27)</f>
        <v>57</v>
      </c>
      <c r="H27" s="53">
        <v>6</v>
      </c>
      <c r="I27" s="106"/>
    </row>
    <row r="28" spans="1:11" s="1" customFormat="1" ht="30.75" customHeight="1" x14ac:dyDescent="0.2">
      <c r="A28" s="3">
        <v>22</v>
      </c>
      <c r="B28" s="74" t="s">
        <v>41</v>
      </c>
      <c r="C28" s="131" t="s">
        <v>309</v>
      </c>
      <c r="D28" s="75" t="s">
        <v>368</v>
      </c>
      <c r="E28" s="76">
        <v>103</v>
      </c>
      <c r="F28" s="77">
        <v>0</v>
      </c>
      <c r="G28" s="78">
        <f t="shared" si="1"/>
        <v>103</v>
      </c>
      <c r="H28" s="53">
        <v>4</v>
      </c>
      <c r="I28" s="106"/>
    </row>
    <row r="29" spans="1:11" s="1" customFormat="1" ht="30.75" customHeight="1" x14ac:dyDescent="0.2">
      <c r="A29" s="3">
        <v>23</v>
      </c>
      <c r="B29" s="74" t="s">
        <v>42</v>
      </c>
      <c r="C29" s="131" t="s">
        <v>61</v>
      </c>
      <c r="D29" s="75" t="s">
        <v>368</v>
      </c>
      <c r="E29" s="76">
        <v>278</v>
      </c>
      <c r="F29" s="77">
        <v>2</v>
      </c>
      <c r="G29" s="78">
        <f t="shared" si="1"/>
        <v>280</v>
      </c>
      <c r="H29" s="53">
        <v>34</v>
      </c>
      <c r="I29" s="106"/>
    </row>
    <row r="30" spans="1:11" s="1" customFormat="1" ht="30.75" customHeight="1" thickBot="1" x14ac:dyDescent="0.25">
      <c r="A30" s="3">
        <v>23</v>
      </c>
      <c r="B30" s="89" t="s">
        <v>58</v>
      </c>
      <c r="C30" s="133" t="s">
        <v>314</v>
      </c>
      <c r="D30" s="90" t="s">
        <v>369</v>
      </c>
      <c r="E30" s="91">
        <v>80</v>
      </c>
      <c r="F30" s="92">
        <v>0</v>
      </c>
      <c r="G30" s="93">
        <f>SUM(E30:F30)</f>
        <v>80</v>
      </c>
      <c r="H30" s="53">
        <v>3</v>
      </c>
      <c r="I30" s="106"/>
    </row>
    <row r="31" spans="1:11" s="1" customFormat="1" ht="30.75" customHeight="1" thickTop="1" x14ac:dyDescent="0.2">
      <c r="A31" s="3">
        <v>24</v>
      </c>
      <c r="B31" s="54" t="s">
        <v>43</v>
      </c>
      <c r="C31" s="128" t="s">
        <v>62</v>
      </c>
      <c r="D31" s="55" t="s">
        <v>11</v>
      </c>
      <c r="E31" s="56">
        <v>91</v>
      </c>
      <c r="F31" s="57">
        <v>0</v>
      </c>
      <c r="G31" s="58">
        <f t="shared" si="1"/>
        <v>91</v>
      </c>
      <c r="H31" s="53">
        <v>3</v>
      </c>
      <c r="I31" s="106"/>
    </row>
    <row r="32" spans="1:11" s="1" customFormat="1" ht="30.75" customHeight="1" x14ac:dyDescent="0.2">
      <c r="A32" s="3">
        <v>24</v>
      </c>
      <c r="B32" s="54" t="s">
        <v>44</v>
      </c>
      <c r="C32" s="128" t="s">
        <v>63</v>
      </c>
      <c r="D32" s="55" t="s">
        <v>11</v>
      </c>
      <c r="E32" s="56">
        <v>147</v>
      </c>
      <c r="F32" s="57">
        <v>386</v>
      </c>
      <c r="G32" s="58">
        <f t="shared" si="1"/>
        <v>533</v>
      </c>
      <c r="H32" s="53">
        <v>7</v>
      </c>
      <c r="I32" s="106"/>
    </row>
    <row r="33" spans="1:10" s="1" customFormat="1" ht="30.75" customHeight="1" x14ac:dyDescent="0.2">
      <c r="A33" s="3">
        <v>24</v>
      </c>
      <c r="B33" s="54" t="s">
        <v>45</v>
      </c>
      <c r="C33" s="128" t="s">
        <v>64</v>
      </c>
      <c r="D33" s="55" t="s">
        <v>11</v>
      </c>
      <c r="E33" s="56">
        <v>268</v>
      </c>
      <c r="F33" s="57">
        <v>80</v>
      </c>
      <c r="G33" s="58">
        <f t="shared" si="1"/>
        <v>348</v>
      </c>
      <c r="H33" s="53">
        <v>9</v>
      </c>
      <c r="I33" s="106"/>
      <c r="J33" s="105"/>
    </row>
    <row r="34" spans="1:10" s="1" customFormat="1" ht="30.75" customHeight="1" x14ac:dyDescent="0.2">
      <c r="A34" s="3">
        <v>24</v>
      </c>
      <c r="B34" s="54" t="s">
        <v>46</v>
      </c>
      <c r="C34" s="128" t="s">
        <v>65</v>
      </c>
      <c r="D34" s="55" t="s">
        <v>11</v>
      </c>
      <c r="E34" s="56">
        <v>114</v>
      </c>
      <c r="F34" s="57">
        <v>12</v>
      </c>
      <c r="G34" s="58">
        <f t="shared" si="1"/>
        <v>126</v>
      </c>
      <c r="H34" s="53">
        <v>0</v>
      </c>
      <c r="I34" s="106"/>
    </row>
    <row r="35" spans="1:10" s="1" customFormat="1" ht="30.75" customHeight="1" x14ac:dyDescent="0.2">
      <c r="A35" s="3">
        <v>24</v>
      </c>
      <c r="B35" s="54" t="s">
        <v>47</v>
      </c>
      <c r="C35" s="128" t="s">
        <v>66</v>
      </c>
      <c r="D35" s="55" t="s">
        <v>11</v>
      </c>
      <c r="E35" s="56">
        <v>12</v>
      </c>
      <c r="F35" s="57">
        <v>141</v>
      </c>
      <c r="G35" s="58">
        <f t="shared" si="1"/>
        <v>153</v>
      </c>
      <c r="H35" s="53">
        <v>13</v>
      </c>
      <c r="I35" s="106"/>
    </row>
    <row r="36" spans="1:10" s="1" customFormat="1" ht="30.75" customHeight="1" x14ac:dyDescent="0.2">
      <c r="A36" s="3">
        <v>24</v>
      </c>
      <c r="B36" s="54" t="s">
        <v>48</v>
      </c>
      <c r="C36" s="128" t="s">
        <v>67</v>
      </c>
      <c r="D36" s="55" t="s">
        <v>11</v>
      </c>
      <c r="E36" s="56">
        <v>239</v>
      </c>
      <c r="F36" s="57">
        <v>0</v>
      </c>
      <c r="G36" s="58">
        <f t="shared" si="1"/>
        <v>239</v>
      </c>
      <c r="H36" s="53">
        <v>7</v>
      </c>
      <c r="I36" s="106"/>
    </row>
    <row r="37" spans="1:10" s="1" customFormat="1" ht="30.75" customHeight="1" x14ac:dyDescent="0.2">
      <c r="A37" s="3">
        <v>24</v>
      </c>
      <c r="B37" s="54" t="s">
        <v>49</v>
      </c>
      <c r="C37" s="128" t="s">
        <v>68</v>
      </c>
      <c r="D37" s="55" t="s">
        <v>11</v>
      </c>
      <c r="E37" s="56">
        <v>54</v>
      </c>
      <c r="F37" s="57">
        <v>253</v>
      </c>
      <c r="G37" s="58">
        <f t="shared" si="1"/>
        <v>307</v>
      </c>
      <c r="H37" s="53">
        <v>16</v>
      </c>
      <c r="I37" s="106"/>
    </row>
    <row r="38" spans="1:10" s="1" customFormat="1" ht="30.75" customHeight="1" x14ac:dyDescent="0.2">
      <c r="A38" s="3">
        <v>24</v>
      </c>
      <c r="B38" s="54" t="s">
        <v>50</v>
      </c>
      <c r="C38" s="128" t="s">
        <v>69</v>
      </c>
      <c r="D38" s="55" t="s">
        <v>11</v>
      </c>
      <c r="E38" s="56">
        <v>182</v>
      </c>
      <c r="F38" s="57">
        <v>2</v>
      </c>
      <c r="G38" s="58">
        <f t="shared" si="1"/>
        <v>184</v>
      </c>
      <c r="H38" s="53">
        <v>5</v>
      </c>
      <c r="I38" s="106"/>
      <c r="J38" s="105"/>
    </row>
    <row r="39" spans="1:10" s="1" customFormat="1" ht="30.75" customHeight="1" x14ac:dyDescent="0.2">
      <c r="A39" s="3">
        <v>25</v>
      </c>
      <c r="B39" s="54" t="s">
        <v>51</v>
      </c>
      <c r="C39" s="128" t="s">
        <v>310</v>
      </c>
      <c r="D39" s="55" t="s">
        <v>11</v>
      </c>
      <c r="E39" s="56">
        <v>205</v>
      </c>
      <c r="F39" s="57">
        <v>0</v>
      </c>
      <c r="G39" s="58">
        <f t="shared" si="1"/>
        <v>205</v>
      </c>
      <c r="H39" s="53">
        <v>3</v>
      </c>
      <c r="I39" s="106"/>
    </row>
    <row r="40" spans="1:10" s="1" customFormat="1" ht="30.75" customHeight="1" x14ac:dyDescent="0.2">
      <c r="A40" s="3">
        <v>26</v>
      </c>
      <c r="B40" s="64" t="s">
        <v>52</v>
      </c>
      <c r="C40" s="132" t="s">
        <v>70</v>
      </c>
      <c r="D40" s="65" t="s">
        <v>369</v>
      </c>
      <c r="E40" s="66">
        <v>132</v>
      </c>
      <c r="F40" s="67">
        <v>150</v>
      </c>
      <c r="G40" s="68">
        <f t="shared" si="1"/>
        <v>282</v>
      </c>
      <c r="H40" s="53">
        <v>15</v>
      </c>
      <c r="I40" s="106"/>
    </row>
    <row r="41" spans="1:10" s="1" customFormat="1" ht="30.75" customHeight="1" x14ac:dyDescent="0.2">
      <c r="A41" s="3">
        <v>26</v>
      </c>
      <c r="B41" s="54" t="s">
        <v>53</v>
      </c>
      <c r="C41" s="128" t="s">
        <v>71</v>
      </c>
      <c r="D41" s="55" t="s">
        <v>11</v>
      </c>
      <c r="E41" s="56">
        <v>287</v>
      </c>
      <c r="F41" s="57">
        <v>40</v>
      </c>
      <c r="G41" s="58">
        <f t="shared" si="1"/>
        <v>327</v>
      </c>
      <c r="H41" s="53">
        <v>2</v>
      </c>
      <c r="I41" s="106"/>
    </row>
    <row r="42" spans="1:10" s="1" customFormat="1" ht="30.75" customHeight="1" x14ac:dyDescent="0.2">
      <c r="A42" s="3">
        <v>26</v>
      </c>
      <c r="B42" s="54" t="s">
        <v>54</v>
      </c>
      <c r="C42" s="128" t="s">
        <v>72</v>
      </c>
      <c r="D42" s="55" t="s">
        <v>11</v>
      </c>
      <c r="E42" s="56">
        <v>519</v>
      </c>
      <c r="F42" s="57">
        <v>9</v>
      </c>
      <c r="G42" s="58">
        <f t="shared" si="1"/>
        <v>528</v>
      </c>
      <c r="H42" s="53">
        <v>8</v>
      </c>
      <c r="I42" s="106"/>
    </row>
    <row r="43" spans="1:10" s="1" customFormat="1" ht="30.75" customHeight="1" x14ac:dyDescent="0.2">
      <c r="A43" s="3">
        <v>27</v>
      </c>
      <c r="B43" s="34" t="s">
        <v>59</v>
      </c>
      <c r="C43" s="134" t="s">
        <v>263</v>
      </c>
      <c r="D43" s="35" t="s">
        <v>5</v>
      </c>
      <c r="E43" s="48">
        <v>1299</v>
      </c>
      <c r="F43" s="36">
        <v>949</v>
      </c>
      <c r="G43" s="43">
        <f t="shared" si="1"/>
        <v>2248</v>
      </c>
      <c r="H43" s="53">
        <v>155</v>
      </c>
      <c r="I43" s="106"/>
    </row>
    <row r="44" spans="1:10" s="1" customFormat="1" ht="30.75" customHeight="1" x14ac:dyDescent="0.2">
      <c r="A44" s="3">
        <v>28</v>
      </c>
      <c r="B44" s="14" t="s">
        <v>73</v>
      </c>
      <c r="C44" s="135" t="s">
        <v>345</v>
      </c>
      <c r="D44" s="15" t="s">
        <v>5</v>
      </c>
      <c r="E44" s="46">
        <v>867</v>
      </c>
      <c r="F44" s="16">
        <v>236</v>
      </c>
      <c r="G44" s="41">
        <f t="shared" si="1"/>
        <v>1103</v>
      </c>
      <c r="H44" s="53">
        <v>9</v>
      </c>
      <c r="I44" s="106"/>
    </row>
    <row r="45" spans="1:10" s="1" customFormat="1" ht="30.75" customHeight="1" x14ac:dyDescent="0.2">
      <c r="A45" s="3">
        <v>29</v>
      </c>
      <c r="B45" s="14" t="s">
        <v>74</v>
      </c>
      <c r="C45" s="135" t="s">
        <v>346</v>
      </c>
      <c r="D45" s="15" t="s">
        <v>5</v>
      </c>
      <c r="E45" s="46">
        <v>854</v>
      </c>
      <c r="F45" s="16">
        <v>374</v>
      </c>
      <c r="G45" s="41">
        <f t="shared" si="1"/>
        <v>1228</v>
      </c>
      <c r="H45" s="53">
        <v>37</v>
      </c>
      <c r="I45" s="106"/>
    </row>
    <row r="46" spans="1:10" s="1" customFormat="1" ht="30.75" customHeight="1" x14ac:dyDescent="0.2">
      <c r="A46" s="3">
        <v>30</v>
      </c>
      <c r="B46" s="14" t="s">
        <v>75</v>
      </c>
      <c r="C46" s="135" t="s">
        <v>264</v>
      </c>
      <c r="D46" s="15" t="s">
        <v>5</v>
      </c>
      <c r="E46" s="46">
        <v>670</v>
      </c>
      <c r="F46" s="16">
        <v>291</v>
      </c>
      <c r="G46" s="41">
        <f t="shared" si="1"/>
        <v>961</v>
      </c>
      <c r="H46" s="53">
        <v>22</v>
      </c>
      <c r="I46" s="106"/>
    </row>
    <row r="47" spans="1:10" s="1" customFormat="1" ht="30.75" customHeight="1" x14ac:dyDescent="0.2">
      <c r="A47" s="3">
        <v>31</v>
      </c>
      <c r="B47" s="14" t="s">
        <v>76</v>
      </c>
      <c r="C47" s="127" t="s">
        <v>265</v>
      </c>
      <c r="D47" s="15" t="s">
        <v>5</v>
      </c>
      <c r="E47" s="46">
        <v>2126</v>
      </c>
      <c r="F47" s="16">
        <v>893</v>
      </c>
      <c r="G47" s="41">
        <f t="shared" si="1"/>
        <v>3019</v>
      </c>
      <c r="H47" s="53">
        <v>69</v>
      </c>
      <c r="I47" s="106"/>
    </row>
    <row r="48" spans="1:10" s="1" customFormat="1" ht="30.75" customHeight="1" x14ac:dyDescent="0.2">
      <c r="A48" s="3">
        <v>32</v>
      </c>
      <c r="B48" s="14" t="s">
        <v>77</v>
      </c>
      <c r="C48" s="127" t="s">
        <v>315</v>
      </c>
      <c r="D48" s="15" t="s">
        <v>5</v>
      </c>
      <c r="E48" s="46">
        <v>1564</v>
      </c>
      <c r="F48" s="16">
        <v>393</v>
      </c>
      <c r="G48" s="41">
        <f t="shared" si="1"/>
        <v>1957</v>
      </c>
      <c r="H48" s="53">
        <v>114</v>
      </c>
      <c r="I48" s="106"/>
      <c r="J48" s="122"/>
    </row>
    <row r="49" spans="1:10" s="1" customFormat="1" ht="30.75" customHeight="1" x14ac:dyDescent="0.2">
      <c r="A49" s="3">
        <v>33</v>
      </c>
      <c r="B49" s="14" t="s">
        <v>78</v>
      </c>
      <c r="C49" s="127" t="s">
        <v>266</v>
      </c>
      <c r="D49" s="15" t="s">
        <v>5</v>
      </c>
      <c r="E49" s="46">
        <v>446</v>
      </c>
      <c r="F49" s="16">
        <v>110</v>
      </c>
      <c r="G49" s="41">
        <f t="shared" si="1"/>
        <v>556</v>
      </c>
      <c r="H49" s="53">
        <v>55</v>
      </c>
      <c r="I49" s="106"/>
      <c r="J49" s="122"/>
    </row>
    <row r="50" spans="1:10" s="1" customFormat="1" ht="30.75" customHeight="1" x14ac:dyDescent="0.2">
      <c r="A50" s="3">
        <v>34</v>
      </c>
      <c r="B50" s="64" t="s">
        <v>79</v>
      </c>
      <c r="C50" s="132" t="s">
        <v>267</v>
      </c>
      <c r="D50" s="65" t="s">
        <v>369</v>
      </c>
      <c r="E50" s="66">
        <v>996</v>
      </c>
      <c r="F50" s="67">
        <v>531</v>
      </c>
      <c r="G50" s="68">
        <f t="shared" si="1"/>
        <v>1527</v>
      </c>
      <c r="H50" s="53">
        <v>85</v>
      </c>
      <c r="I50" s="106"/>
      <c r="J50" s="122"/>
    </row>
    <row r="51" spans="1:10" s="1" customFormat="1" ht="30.75" customHeight="1" x14ac:dyDescent="0.2">
      <c r="A51" s="3">
        <v>35</v>
      </c>
      <c r="B51" s="54" t="s">
        <v>80</v>
      </c>
      <c r="C51" s="128" t="s">
        <v>268</v>
      </c>
      <c r="D51" s="55" t="s">
        <v>11</v>
      </c>
      <c r="E51" s="56">
        <v>2757</v>
      </c>
      <c r="F51" s="57">
        <v>894</v>
      </c>
      <c r="G51" s="58">
        <f t="shared" si="1"/>
        <v>3651</v>
      </c>
      <c r="H51" s="53">
        <v>105</v>
      </c>
      <c r="I51" s="106"/>
      <c r="J51" s="122"/>
    </row>
    <row r="52" spans="1:10" s="1" customFormat="1" ht="30.75" customHeight="1" x14ac:dyDescent="0.2">
      <c r="A52" s="3">
        <v>36</v>
      </c>
      <c r="B52" s="14" t="s">
        <v>81</v>
      </c>
      <c r="C52" s="127" t="s">
        <v>269</v>
      </c>
      <c r="D52" s="15" t="s">
        <v>5</v>
      </c>
      <c r="E52" s="46">
        <v>39</v>
      </c>
      <c r="F52" s="16">
        <v>5</v>
      </c>
      <c r="G52" s="41">
        <f t="shared" si="1"/>
        <v>44</v>
      </c>
      <c r="H52" s="53">
        <v>2</v>
      </c>
      <c r="I52" s="106"/>
      <c r="J52" s="122"/>
    </row>
    <row r="53" spans="1:10" s="1" customFormat="1" ht="30.75" customHeight="1" x14ac:dyDescent="0.2">
      <c r="A53" s="3">
        <v>36</v>
      </c>
      <c r="B53" s="14" t="s">
        <v>82</v>
      </c>
      <c r="C53" s="127" t="s">
        <v>270</v>
      </c>
      <c r="D53" s="15" t="s">
        <v>5</v>
      </c>
      <c r="E53" s="46">
        <v>127</v>
      </c>
      <c r="F53" s="16">
        <v>35</v>
      </c>
      <c r="G53" s="41">
        <f t="shared" si="1"/>
        <v>162</v>
      </c>
      <c r="H53" s="53">
        <v>1</v>
      </c>
      <c r="I53" s="106"/>
    </row>
    <row r="54" spans="1:10" s="1" customFormat="1" ht="30.75" customHeight="1" x14ac:dyDescent="0.2">
      <c r="A54" s="3">
        <v>36</v>
      </c>
      <c r="B54" s="14" t="s">
        <v>83</v>
      </c>
      <c r="C54" s="127" t="s">
        <v>271</v>
      </c>
      <c r="D54" s="15" t="s">
        <v>5</v>
      </c>
      <c r="E54" s="46">
        <v>58</v>
      </c>
      <c r="F54" s="16">
        <v>39</v>
      </c>
      <c r="G54" s="41">
        <f t="shared" si="1"/>
        <v>97</v>
      </c>
      <c r="H54" s="53">
        <v>2</v>
      </c>
      <c r="I54" s="106"/>
    </row>
    <row r="55" spans="1:10" s="1" customFormat="1" ht="30.75" customHeight="1" x14ac:dyDescent="0.2">
      <c r="A55" s="3">
        <v>36</v>
      </c>
      <c r="B55" s="14" t="s">
        <v>84</v>
      </c>
      <c r="C55" s="127" t="s">
        <v>272</v>
      </c>
      <c r="D55" s="15" t="s">
        <v>5</v>
      </c>
      <c r="E55" s="46">
        <v>28</v>
      </c>
      <c r="F55" s="16">
        <v>7</v>
      </c>
      <c r="G55" s="41">
        <f t="shared" si="1"/>
        <v>35</v>
      </c>
      <c r="H55" s="53">
        <v>1</v>
      </c>
      <c r="I55" s="106"/>
    </row>
    <row r="56" spans="1:10" s="1" customFormat="1" ht="30.75" customHeight="1" thickBot="1" x14ac:dyDescent="0.25">
      <c r="A56" s="3">
        <v>36</v>
      </c>
      <c r="B56" s="37" t="s">
        <v>85</v>
      </c>
      <c r="C56" s="129" t="s">
        <v>273</v>
      </c>
      <c r="D56" s="38" t="s">
        <v>5</v>
      </c>
      <c r="E56" s="47">
        <v>38</v>
      </c>
      <c r="F56" s="39">
        <v>35</v>
      </c>
      <c r="G56" s="42">
        <f t="shared" si="1"/>
        <v>73</v>
      </c>
      <c r="H56" s="53">
        <v>0</v>
      </c>
      <c r="I56" s="106"/>
    </row>
    <row r="57" spans="1:10" s="1" customFormat="1" ht="30.75" customHeight="1" thickTop="1" x14ac:dyDescent="0.2">
      <c r="A57" s="3">
        <v>37</v>
      </c>
      <c r="B57" s="59" t="s">
        <v>86</v>
      </c>
      <c r="C57" s="136" t="s">
        <v>104</v>
      </c>
      <c r="D57" s="60" t="s">
        <v>369</v>
      </c>
      <c r="E57" s="61">
        <v>196</v>
      </c>
      <c r="F57" s="62">
        <v>156</v>
      </c>
      <c r="G57" s="63">
        <f t="shared" si="1"/>
        <v>352</v>
      </c>
      <c r="H57" s="53">
        <v>31</v>
      </c>
      <c r="I57" s="106"/>
      <c r="J57" s="105"/>
    </row>
    <row r="58" spans="1:10" s="1" customFormat="1" ht="30.75" customHeight="1" x14ac:dyDescent="0.2">
      <c r="A58" s="3">
        <v>38</v>
      </c>
      <c r="B58" s="54" t="s">
        <v>87</v>
      </c>
      <c r="C58" s="128" t="s">
        <v>115</v>
      </c>
      <c r="D58" s="55" t="s">
        <v>11</v>
      </c>
      <c r="E58" s="56">
        <v>1628</v>
      </c>
      <c r="F58" s="57">
        <v>395</v>
      </c>
      <c r="G58" s="58">
        <f t="shared" si="1"/>
        <v>2023</v>
      </c>
      <c r="H58" s="53">
        <v>66</v>
      </c>
      <c r="I58" s="106"/>
    </row>
    <row r="59" spans="1:10" s="1" customFormat="1" ht="30.75" customHeight="1" x14ac:dyDescent="0.2">
      <c r="A59" s="3">
        <v>39</v>
      </c>
      <c r="B59" s="54" t="s">
        <v>88</v>
      </c>
      <c r="C59" s="128" t="s">
        <v>105</v>
      </c>
      <c r="D59" s="55" t="s">
        <v>11</v>
      </c>
      <c r="E59" s="56">
        <v>2414</v>
      </c>
      <c r="F59" s="57">
        <v>1636</v>
      </c>
      <c r="G59" s="58">
        <f t="shared" si="1"/>
        <v>4050</v>
      </c>
      <c r="H59" s="53">
        <v>67</v>
      </c>
      <c r="I59" s="106"/>
    </row>
    <row r="60" spans="1:10" s="1" customFormat="1" ht="30.75" customHeight="1" x14ac:dyDescent="0.2">
      <c r="A60" s="3">
        <v>40</v>
      </c>
      <c r="B60" s="54" t="s">
        <v>89</v>
      </c>
      <c r="C60" s="128" t="s">
        <v>106</v>
      </c>
      <c r="D60" s="55" t="s">
        <v>11</v>
      </c>
      <c r="E60" s="56">
        <v>744</v>
      </c>
      <c r="F60" s="57">
        <v>732</v>
      </c>
      <c r="G60" s="58">
        <f t="shared" si="1"/>
        <v>1476</v>
      </c>
      <c r="H60" s="53">
        <v>25</v>
      </c>
      <c r="I60" s="106"/>
      <c r="J60" s="123" t="e">
        <f>SUM(#REF!)</f>
        <v>#REF!</v>
      </c>
    </row>
    <row r="61" spans="1:10" s="1" customFormat="1" ht="30.75" customHeight="1" x14ac:dyDescent="0.2">
      <c r="A61" s="3">
        <v>41</v>
      </c>
      <c r="B61" s="54" t="s">
        <v>90</v>
      </c>
      <c r="C61" s="128" t="s">
        <v>107</v>
      </c>
      <c r="D61" s="55" t="s">
        <v>11</v>
      </c>
      <c r="E61" s="56">
        <v>1595</v>
      </c>
      <c r="F61" s="57">
        <v>1262</v>
      </c>
      <c r="G61" s="58">
        <f t="shared" si="1"/>
        <v>2857</v>
      </c>
      <c r="H61" s="53">
        <v>67</v>
      </c>
      <c r="I61" s="106"/>
      <c r="J61" s="124"/>
    </row>
    <row r="62" spans="1:10" s="1" customFormat="1" ht="30.75" customHeight="1" x14ac:dyDescent="0.2">
      <c r="A62" s="3">
        <v>42</v>
      </c>
      <c r="B62" s="64" t="s">
        <v>91</v>
      </c>
      <c r="C62" s="132" t="s">
        <v>108</v>
      </c>
      <c r="D62" s="65" t="s">
        <v>369</v>
      </c>
      <c r="E62" s="66">
        <v>363</v>
      </c>
      <c r="F62" s="67">
        <v>266</v>
      </c>
      <c r="G62" s="68">
        <f t="shared" si="1"/>
        <v>629</v>
      </c>
      <c r="H62" s="53">
        <v>31</v>
      </c>
      <c r="I62" s="106"/>
    </row>
    <row r="63" spans="1:10" s="1" customFormat="1" ht="30.75" customHeight="1" x14ac:dyDescent="0.2">
      <c r="A63" s="3">
        <v>43</v>
      </c>
      <c r="B63" s="64" t="s">
        <v>92</v>
      </c>
      <c r="C63" s="132" t="s">
        <v>109</v>
      </c>
      <c r="D63" s="65" t="s">
        <v>369</v>
      </c>
      <c r="E63" s="66">
        <v>77</v>
      </c>
      <c r="F63" s="67">
        <v>91</v>
      </c>
      <c r="G63" s="68">
        <f t="shared" si="1"/>
        <v>168</v>
      </c>
      <c r="H63" s="53">
        <v>4</v>
      </c>
      <c r="I63" s="106"/>
    </row>
    <row r="64" spans="1:10" s="1" customFormat="1" ht="30.75" customHeight="1" x14ac:dyDescent="0.2">
      <c r="A64" s="3">
        <v>44</v>
      </c>
      <c r="B64" s="14" t="s">
        <v>93</v>
      </c>
      <c r="C64" s="127" t="s">
        <v>347</v>
      </c>
      <c r="D64" s="15" t="s">
        <v>5</v>
      </c>
      <c r="E64" s="46">
        <v>892</v>
      </c>
      <c r="F64" s="16">
        <v>499</v>
      </c>
      <c r="G64" s="41">
        <f t="shared" si="1"/>
        <v>1391</v>
      </c>
      <c r="H64" s="53">
        <v>52</v>
      </c>
      <c r="I64" s="106"/>
    </row>
    <row r="65" spans="1:12" s="1" customFormat="1" ht="30.75" customHeight="1" x14ac:dyDescent="0.2">
      <c r="A65" s="3">
        <v>45</v>
      </c>
      <c r="B65" s="14" t="s">
        <v>94</v>
      </c>
      <c r="C65" s="127" t="s">
        <v>110</v>
      </c>
      <c r="D65" s="15" t="s">
        <v>5</v>
      </c>
      <c r="E65" s="46">
        <v>4653</v>
      </c>
      <c r="F65" s="16">
        <v>3686</v>
      </c>
      <c r="G65" s="41">
        <f t="shared" si="1"/>
        <v>8339</v>
      </c>
      <c r="H65" s="53">
        <v>520</v>
      </c>
      <c r="I65" s="106"/>
    </row>
    <row r="66" spans="1:12" s="1" customFormat="1" ht="30.75" customHeight="1" x14ac:dyDescent="0.2">
      <c r="A66" s="3">
        <v>45</v>
      </c>
      <c r="B66" s="14" t="s">
        <v>95</v>
      </c>
      <c r="C66" s="127" t="s">
        <v>111</v>
      </c>
      <c r="D66" s="15"/>
      <c r="E66" s="46"/>
      <c r="F66" s="16"/>
      <c r="G66" s="41"/>
      <c r="H66" s="53"/>
      <c r="I66" s="106"/>
    </row>
    <row r="67" spans="1:12" s="1" customFormat="1" ht="30.75" customHeight="1" x14ac:dyDescent="0.2">
      <c r="A67" s="3">
        <v>45</v>
      </c>
      <c r="B67" s="14" t="s">
        <v>96</v>
      </c>
      <c r="C67" s="127" t="s">
        <v>112</v>
      </c>
      <c r="D67" s="15"/>
      <c r="E67" s="46"/>
      <c r="F67" s="16"/>
      <c r="G67" s="41"/>
      <c r="H67" s="53"/>
      <c r="I67" s="106"/>
    </row>
    <row r="68" spans="1:12" s="1" customFormat="1" ht="30.75" customHeight="1" x14ac:dyDescent="0.2">
      <c r="A68" s="3">
        <v>45</v>
      </c>
      <c r="B68" s="14" t="s">
        <v>97</v>
      </c>
      <c r="C68" s="127" t="s">
        <v>113</v>
      </c>
      <c r="D68" s="15"/>
      <c r="E68" s="46"/>
      <c r="F68" s="16"/>
      <c r="G68" s="41"/>
      <c r="H68" s="53"/>
      <c r="I68" s="106"/>
    </row>
    <row r="69" spans="1:12" s="1" customFormat="1" ht="30.75" customHeight="1" x14ac:dyDescent="0.2">
      <c r="A69" s="3">
        <v>46</v>
      </c>
      <c r="B69" s="14" t="s">
        <v>98</v>
      </c>
      <c r="C69" s="127" t="s">
        <v>348</v>
      </c>
      <c r="D69" s="15" t="s">
        <v>5</v>
      </c>
      <c r="E69" s="46">
        <v>183</v>
      </c>
      <c r="F69" s="16">
        <v>87</v>
      </c>
      <c r="G69" s="41">
        <f>SUM(E69:F69)</f>
        <v>270</v>
      </c>
      <c r="H69" s="53">
        <v>4</v>
      </c>
      <c r="I69" s="106"/>
      <c r="J69" s="125"/>
      <c r="K69" s="125"/>
      <c r="L69" s="125"/>
    </row>
    <row r="70" spans="1:12" s="1" customFormat="1" ht="30.75" customHeight="1" x14ac:dyDescent="0.2">
      <c r="A70" s="3">
        <v>46</v>
      </c>
      <c r="B70" s="14" t="s">
        <v>99</v>
      </c>
      <c r="C70" s="127" t="s">
        <v>349</v>
      </c>
      <c r="D70" s="15" t="s">
        <v>5</v>
      </c>
      <c r="E70" s="46">
        <v>216</v>
      </c>
      <c r="F70" s="16">
        <v>251</v>
      </c>
      <c r="G70" s="41">
        <f>SUM(E70:F70)</f>
        <v>467</v>
      </c>
      <c r="H70" s="53">
        <v>12</v>
      </c>
      <c r="I70" s="106"/>
    </row>
    <row r="71" spans="1:12" s="1" customFormat="1" ht="30.75" customHeight="1" x14ac:dyDescent="0.2">
      <c r="A71" s="3">
        <v>47</v>
      </c>
      <c r="B71" s="14" t="s">
        <v>100</v>
      </c>
      <c r="C71" s="127" t="s">
        <v>350</v>
      </c>
      <c r="D71" s="15" t="s">
        <v>5</v>
      </c>
      <c r="E71" s="46">
        <v>275</v>
      </c>
      <c r="F71" s="16">
        <v>126</v>
      </c>
      <c r="G71" s="41">
        <f>SUM(E71:F71)</f>
        <v>401</v>
      </c>
      <c r="H71" s="53">
        <v>9</v>
      </c>
      <c r="I71" s="106"/>
    </row>
    <row r="72" spans="1:12" s="1" customFormat="1" ht="30.75" customHeight="1" x14ac:dyDescent="0.2">
      <c r="A72" s="3">
        <v>47</v>
      </c>
      <c r="B72" s="14" t="s">
        <v>101</v>
      </c>
      <c r="C72" s="127" t="s">
        <v>351</v>
      </c>
      <c r="D72" s="15"/>
      <c r="E72" s="46"/>
      <c r="F72" s="16"/>
      <c r="G72" s="41"/>
      <c r="H72" s="53"/>
      <c r="I72" s="106"/>
    </row>
    <row r="73" spans="1:12" s="1" customFormat="1" ht="30.75" customHeight="1" x14ac:dyDescent="0.2">
      <c r="A73" s="3">
        <v>47</v>
      </c>
      <c r="B73" s="14" t="s">
        <v>102</v>
      </c>
      <c r="C73" s="127" t="s">
        <v>352</v>
      </c>
      <c r="D73" s="15"/>
      <c r="E73" s="46"/>
      <c r="F73" s="16"/>
      <c r="G73" s="41"/>
      <c r="H73" s="53"/>
      <c r="I73" s="106"/>
    </row>
    <row r="74" spans="1:12" s="1" customFormat="1" ht="30.75" customHeight="1" thickBot="1" x14ac:dyDescent="0.25">
      <c r="A74" s="3">
        <v>48</v>
      </c>
      <c r="B74" s="37" t="s">
        <v>103</v>
      </c>
      <c r="C74" s="129" t="s">
        <v>114</v>
      </c>
      <c r="D74" s="38" t="s">
        <v>5</v>
      </c>
      <c r="E74" s="47">
        <v>342</v>
      </c>
      <c r="F74" s="39">
        <v>56</v>
      </c>
      <c r="G74" s="42">
        <f t="shared" ref="G74:G98" si="2">SUM(E74:F74)</f>
        <v>398</v>
      </c>
      <c r="H74" s="53">
        <v>15</v>
      </c>
      <c r="I74" s="106"/>
    </row>
    <row r="75" spans="1:12" s="1" customFormat="1" ht="30.75" customHeight="1" thickTop="1" x14ac:dyDescent="0.2">
      <c r="A75" s="3">
        <v>49</v>
      </c>
      <c r="B75" s="59" t="s">
        <v>116</v>
      </c>
      <c r="C75" s="136" t="s">
        <v>341</v>
      </c>
      <c r="D75" s="60" t="s">
        <v>369</v>
      </c>
      <c r="E75" s="61">
        <v>1419</v>
      </c>
      <c r="F75" s="62">
        <v>524</v>
      </c>
      <c r="G75" s="63">
        <f t="shared" si="2"/>
        <v>1943</v>
      </c>
      <c r="H75" s="53">
        <v>67</v>
      </c>
      <c r="I75" s="106"/>
    </row>
    <row r="76" spans="1:12" s="1" customFormat="1" ht="30.75" customHeight="1" x14ac:dyDescent="0.2">
      <c r="A76" s="3">
        <v>50</v>
      </c>
      <c r="B76" s="54" t="s">
        <v>117</v>
      </c>
      <c r="C76" s="128" t="s">
        <v>274</v>
      </c>
      <c r="D76" s="55" t="s">
        <v>11</v>
      </c>
      <c r="E76" s="56">
        <v>1551</v>
      </c>
      <c r="F76" s="57">
        <v>507</v>
      </c>
      <c r="G76" s="58">
        <f t="shared" si="2"/>
        <v>2058</v>
      </c>
      <c r="H76" s="53">
        <v>93</v>
      </c>
      <c r="I76" s="106"/>
    </row>
    <row r="77" spans="1:12" s="1" customFormat="1" ht="30.75" customHeight="1" x14ac:dyDescent="0.2">
      <c r="A77" s="3">
        <v>51</v>
      </c>
      <c r="B77" s="54" t="s">
        <v>118</v>
      </c>
      <c r="C77" s="128" t="s">
        <v>316</v>
      </c>
      <c r="D77" s="55" t="s">
        <v>11</v>
      </c>
      <c r="E77" s="56">
        <v>1300</v>
      </c>
      <c r="F77" s="57">
        <v>612</v>
      </c>
      <c r="G77" s="58">
        <f t="shared" si="2"/>
        <v>1912</v>
      </c>
      <c r="H77" s="53">
        <v>75</v>
      </c>
      <c r="I77" s="106"/>
    </row>
    <row r="78" spans="1:12" s="1" customFormat="1" ht="30.75" customHeight="1" x14ac:dyDescent="0.2">
      <c r="A78" s="3">
        <v>52</v>
      </c>
      <c r="B78" s="14" t="s">
        <v>119</v>
      </c>
      <c r="C78" s="127" t="s">
        <v>353</v>
      </c>
      <c r="D78" s="15" t="s">
        <v>5</v>
      </c>
      <c r="E78" s="46">
        <v>890</v>
      </c>
      <c r="F78" s="16">
        <v>686</v>
      </c>
      <c r="G78" s="41">
        <f t="shared" si="2"/>
        <v>1576</v>
      </c>
      <c r="H78" s="53">
        <v>62</v>
      </c>
      <c r="I78" s="106"/>
    </row>
    <row r="79" spans="1:12" s="1" customFormat="1" ht="30.75" customHeight="1" x14ac:dyDescent="0.2">
      <c r="A79" s="3">
        <v>53</v>
      </c>
      <c r="B79" s="14" t="s">
        <v>120</v>
      </c>
      <c r="C79" s="127" t="s">
        <v>275</v>
      </c>
      <c r="D79" s="15" t="s">
        <v>5</v>
      </c>
      <c r="E79" s="46">
        <v>706</v>
      </c>
      <c r="F79" s="16">
        <v>360</v>
      </c>
      <c r="G79" s="41">
        <f t="shared" si="2"/>
        <v>1066</v>
      </c>
      <c r="H79" s="53">
        <v>42</v>
      </c>
      <c r="I79" s="106"/>
      <c r="J79" s="105"/>
    </row>
    <row r="80" spans="1:12" s="1" customFormat="1" ht="30.75" customHeight="1" x14ac:dyDescent="0.2">
      <c r="A80" s="3">
        <v>54</v>
      </c>
      <c r="B80" s="54" t="s">
        <v>121</v>
      </c>
      <c r="C80" s="128" t="s">
        <v>317</v>
      </c>
      <c r="D80" s="55" t="s">
        <v>11</v>
      </c>
      <c r="E80" s="56">
        <v>2023</v>
      </c>
      <c r="F80" s="57">
        <v>1181</v>
      </c>
      <c r="G80" s="58">
        <f t="shared" si="2"/>
        <v>3204</v>
      </c>
      <c r="H80" s="53">
        <v>51</v>
      </c>
      <c r="I80" s="106"/>
    </row>
    <row r="81" spans="1:10" s="1" customFormat="1" ht="30.75" customHeight="1" x14ac:dyDescent="0.2">
      <c r="A81" s="3">
        <v>55</v>
      </c>
      <c r="B81" s="54" t="s">
        <v>122</v>
      </c>
      <c r="C81" s="128" t="s">
        <v>276</v>
      </c>
      <c r="D81" s="55" t="s">
        <v>11</v>
      </c>
      <c r="E81" s="56">
        <v>59</v>
      </c>
      <c r="F81" s="57">
        <v>40</v>
      </c>
      <c r="G81" s="58">
        <f t="shared" si="2"/>
        <v>99</v>
      </c>
      <c r="H81" s="53">
        <v>39</v>
      </c>
      <c r="I81" s="106"/>
    </row>
    <row r="82" spans="1:10" s="1" customFormat="1" ht="30.75" customHeight="1" x14ac:dyDescent="0.2">
      <c r="A82" s="3">
        <v>55</v>
      </c>
      <c r="B82" s="54" t="s">
        <v>123</v>
      </c>
      <c r="C82" s="128" t="s">
        <v>277</v>
      </c>
      <c r="D82" s="55" t="s">
        <v>11</v>
      </c>
      <c r="E82" s="56">
        <v>70</v>
      </c>
      <c r="F82" s="57">
        <v>74</v>
      </c>
      <c r="G82" s="58">
        <f t="shared" si="2"/>
        <v>144</v>
      </c>
      <c r="H82" s="53">
        <v>20</v>
      </c>
      <c r="I82" s="106"/>
    </row>
    <row r="83" spans="1:10" s="1" customFormat="1" ht="30.75" customHeight="1" x14ac:dyDescent="0.2">
      <c r="A83" s="3">
        <v>55</v>
      </c>
      <c r="B83" s="54" t="s">
        <v>124</v>
      </c>
      <c r="C83" s="128" t="s">
        <v>278</v>
      </c>
      <c r="D83" s="55" t="s">
        <v>11</v>
      </c>
      <c r="E83" s="56">
        <v>53</v>
      </c>
      <c r="F83" s="57">
        <v>91</v>
      </c>
      <c r="G83" s="58">
        <f t="shared" si="2"/>
        <v>144</v>
      </c>
      <c r="H83" s="53">
        <v>14</v>
      </c>
      <c r="I83" s="106"/>
    </row>
    <row r="84" spans="1:10" s="1" customFormat="1" ht="30.75" customHeight="1" x14ac:dyDescent="0.2">
      <c r="A84" s="3">
        <v>49</v>
      </c>
      <c r="B84" s="64" t="s">
        <v>125</v>
      </c>
      <c r="C84" s="132" t="s">
        <v>342</v>
      </c>
      <c r="D84" s="65" t="s">
        <v>369</v>
      </c>
      <c r="E84" s="66">
        <v>70</v>
      </c>
      <c r="F84" s="67">
        <v>11</v>
      </c>
      <c r="G84" s="68">
        <f t="shared" si="2"/>
        <v>81</v>
      </c>
      <c r="H84" s="53">
        <v>3</v>
      </c>
      <c r="I84" s="106"/>
    </row>
    <row r="85" spans="1:10" s="1" customFormat="1" ht="30.75" customHeight="1" x14ac:dyDescent="0.2">
      <c r="A85" s="3">
        <v>49</v>
      </c>
      <c r="B85" s="64" t="s">
        <v>126</v>
      </c>
      <c r="C85" s="132" t="s">
        <v>343</v>
      </c>
      <c r="D85" s="65" t="s">
        <v>369</v>
      </c>
      <c r="E85" s="66">
        <v>51</v>
      </c>
      <c r="F85" s="67">
        <v>18</v>
      </c>
      <c r="G85" s="68">
        <f t="shared" si="2"/>
        <v>69</v>
      </c>
      <c r="H85" s="53">
        <v>8</v>
      </c>
      <c r="I85" s="106"/>
    </row>
    <row r="86" spans="1:10" s="1" customFormat="1" ht="30.75" customHeight="1" thickBot="1" x14ac:dyDescent="0.25">
      <c r="A86" s="3">
        <v>49</v>
      </c>
      <c r="B86" s="89" t="s">
        <v>127</v>
      </c>
      <c r="C86" s="137" t="s">
        <v>344</v>
      </c>
      <c r="D86" s="90" t="s">
        <v>369</v>
      </c>
      <c r="E86" s="91">
        <v>5</v>
      </c>
      <c r="F86" s="92">
        <v>5</v>
      </c>
      <c r="G86" s="93">
        <f t="shared" si="2"/>
        <v>10</v>
      </c>
      <c r="H86" s="53">
        <v>5</v>
      </c>
      <c r="I86" s="106"/>
      <c r="J86" s="105"/>
    </row>
    <row r="87" spans="1:10" s="1" customFormat="1" ht="30.75" customHeight="1" thickTop="1" x14ac:dyDescent="0.2">
      <c r="A87" s="3">
        <v>56</v>
      </c>
      <c r="B87" s="94" t="s">
        <v>128</v>
      </c>
      <c r="C87" s="138" t="s">
        <v>168</v>
      </c>
      <c r="D87" s="95" t="s">
        <v>11</v>
      </c>
      <c r="E87" s="96">
        <v>1023</v>
      </c>
      <c r="F87" s="97">
        <v>1103</v>
      </c>
      <c r="G87" s="98">
        <f t="shared" si="2"/>
        <v>2126</v>
      </c>
      <c r="H87" s="53">
        <v>39</v>
      </c>
      <c r="I87" s="106"/>
    </row>
    <row r="88" spans="1:10" s="1" customFormat="1" ht="30.75" customHeight="1" x14ac:dyDescent="0.2">
      <c r="A88" s="3">
        <v>57</v>
      </c>
      <c r="B88" s="54" t="s">
        <v>129</v>
      </c>
      <c r="C88" s="128" t="s">
        <v>167</v>
      </c>
      <c r="D88" s="55" t="s">
        <v>11</v>
      </c>
      <c r="E88" s="56">
        <v>68</v>
      </c>
      <c r="F88" s="57">
        <v>151</v>
      </c>
      <c r="G88" s="58">
        <f t="shared" si="2"/>
        <v>219</v>
      </c>
      <c r="H88" s="53">
        <v>46</v>
      </c>
      <c r="I88" s="106"/>
    </row>
    <row r="89" spans="1:10" s="1" customFormat="1" ht="30.75" customHeight="1" x14ac:dyDescent="0.2">
      <c r="A89" s="3">
        <v>58</v>
      </c>
      <c r="B89" s="54" t="s">
        <v>130</v>
      </c>
      <c r="C89" s="128" t="s">
        <v>354</v>
      </c>
      <c r="D89" s="55" t="s">
        <v>11</v>
      </c>
      <c r="E89" s="56">
        <v>45</v>
      </c>
      <c r="F89" s="57">
        <v>32</v>
      </c>
      <c r="G89" s="58">
        <f t="shared" si="2"/>
        <v>77</v>
      </c>
      <c r="H89" s="53">
        <v>11</v>
      </c>
      <c r="I89" s="106"/>
    </row>
    <row r="90" spans="1:10" s="1" customFormat="1" ht="30.75" customHeight="1" x14ac:dyDescent="0.2">
      <c r="A90" s="3">
        <v>59</v>
      </c>
      <c r="B90" s="54" t="s">
        <v>131</v>
      </c>
      <c r="C90" s="128" t="s">
        <v>318</v>
      </c>
      <c r="D90" s="55" t="s">
        <v>11</v>
      </c>
      <c r="E90" s="56">
        <v>54</v>
      </c>
      <c r="F90" s="57">
        <v>65</v>
      </c>
      <c r="G90" s="58">
        <f t="shared" si="2"/>
        <v>119</v>
      </c>
      <c r="H90" s="53">
        <v>13</v>
      </c>
      <c r="I90" s="106"/>
    </row>
    <row r="91" spans="1:10" s="1" customFormat="1" ht="30.75" customHeight="1" x14ac:dyDescent="0.2">
      <c r="A91" s="3">
        <v>60</v>
      </c>
      <c r="B91" s="64" t="s">
        <v>132</v>
      </c>
      <c r="C91" s="132" t="s">
        <v>152</v>
      </c>
      <c r="D91" s="65" t="s">
        <v>369</v>
      </c>
      <c r="E91" s="66">
        <v>78</v>
      </c>
      <c r="F91" s="67">
        <v>88</v>
      </c>
      <c r="G91" s="68">
        <f t="shared" si="2"/>
        <v>166</v>
      </c>
      <c r="H91" s="53">
        <v>16</v>
      </c>
      <c r="I91" s="106"/>
    </row>
    <row r="92" spans="1:10" s="1" customFormat="1" ht="30.75" customHeight="1" x14ac:dyDescent="0.2">
      <c r="A92" s="3">
        <v>61</v>
      </c>
      <c r="B92" s="74" t="s">
        <v>133</v>
      </c>
      <c r="C92" s="131" t="s">
        <v>153</v>
      </c>
      <c r="D92" s="75" t="s">
        <v>368</v>
      </c>
      <c r="E92" s="76">
        <v>0</v>
      </c>
      <c r="F92" s="77">
        <v>0</v>
      </c>
      <c r="G92" s="78">
        <f t="shared" si="2"/>
        <v>0</v>
      </c>
      <c r="H92" s="53">
        <v>17</v>
      </c>
      <c r="I92" s="106"/>
    </row>
    <row r="93" spans="1:10" s="1" customFormat="1" ht="30.75" customHeight="1" x14ac:dyDescent="0.2">
      <c r="A93" s="3">
        <v>62</v>
      </c>
      <c r="B93" s="54" t="s">
        <v>134</v>
      </c>
      <c r="C93" s="128" t="s">
        <v>154</v>
      </c>
      <c r="D93" s="55" t="s">
        <v>11</v>
      </c>
      <c r="E93" s="56">
        <v>37</v>
      </c>
      <c r="F93" s="57">
        <v>108</v>
      </c>
      <c r="G93" s="58">
        <f t="shared" si="2"/>
        <v>145</v>
      </c>
      <c r="H93" s="53">
        <v>12</v>
      </c>
      <c r="I93" s="106"/>
    </row>
    <row r="94" spans="1:10" s="1" customFormat="1" ht="30.75" customHeight="1" x14ac:dyDescent="0.2">
      <c r="A94" s="3">
        <v>62</v>
      </c>
      <c r="B94" s="54" t="s">
        <v>135</v>
      </c>
      <c r="C94" s="128" t="s">
        <v>155</v>
      </c>
      <c r="D94" s="55" t="s">
        <v>11</v>
      </c>
      <c r="E94" s="56">
        <v>52</v>
      </c>
      <c r="F94" s="57">
        <v>47</v>
      </c>
      <c r="G94" s="58">
        <f t="shared" si="2"/>
        <v>99</v>
      </c>
      <c r="H94" s="53">
        <v>4</v>
      </c>
      <c r="I94" s="106"/>
    </row>
    <row r="95" spans="1:10" s="1" customFormat="1" ht="30.75" customHeight="1" x14ac:dyDescent="0.2">
      <c r="A95" s="3">
        <v>63</v>
      </c>
      <c r="B95" s="64" t="s">
        <v>136</v>
      </c>
      <c r="C95" s="132" t="s">
        <v>156</v>
      </c>
      <c r="D95" s="65" t="s">
        <v>369</v>
      </c>
      <c r="E95" s="66">
        <v>70</v>
      </c>
      <c r="F95" s="67">
        <v>41</v>
      </c>
      <c r="G95" s="68">
        <f t="shared" si="2"/>
        <v>111</v>
      </c>
      <c r="H95" s="53">
        <v>15</v>
      </c>
      <c r="I95" s="106"/>
    </row>
    <row r="96" spans="1:10" s="1" customFormat="1" ht="30.75" customHeight="1" x14ac:dyDescent="0.2">
      <c r="A96" s="3">
        <v>64</v>
      </c>
      <c r="B96" s="54" t="s">
        <v>137</v>
      </c>
      <c r="C96" s="128" t="s">
        <v>157</v>
      </c>
      <c r="D96" s="55" t="s">
        <v>11</v>
      </c>
      <c r="E96" s="56">
        <v>109</v>
      </c>
      <c r="F96" s="57">
        <v>5</v>
      </c>
      <c r="G96" s="58">
        <f t="shared" si="2"/>
        <v>114</v>
      </c>
      <c r="H96" s="53">
        <v>5</v>
      </c>
      <c r="I96" s="106"/>
    </row>
    <row r="97" spans="1:9" s="1" customFormat="1" ht="30.75" customHeight="1" x14ac:dyDescent="0.2">
      <c r="A97" s="3">
        <v>65</v>
      </c>
      <c r="B97" s="64" t="s">
        <v>138</v>
      </c>
      <c r="C97" s="132" t="s">
        <v>158</v>
      </c>
      <c r="D97" s="65" t="s">
        <v>369</v>
      </c>
      <c r="E97" s="66">
        <v>43</v>
      </c>
      <c r="F97" s="67">
        <v>70</v>
      </c>
      <c r="G97" s="68">
        <f t="shared" si="2"/>
        <v>113</v>
      </c>
      <c r="H97" s="53">
        <v>14</v>
      </c>
      <c r="I97" s="106"/>
    </row>
    <row r="98" spans="1:9" s="1" customFormat="1" ht="30.75" customHeight="1" x14ac:dyDescent="0.2">
      <c r="A98" s="3">
        <v>66</v>
      </c>
      <c r="B98" s="54" t="s">
        <v>139</v>
      </c>
      <c r="C98" s="128" t="s">
        <v>172</v>
      </c>
      <c r="D98" s="55" t="s">
        <v>11</v>
      </c>
      <c r="E98" s="56">
        <v>1592</v>
      </c>
      <c r="F98" s="57">
        <v>701</v>
      </c>
      <c r="G98" s="58">
        <f t="shared" si="2"/>
        <v>2293</v>
      </c>
      <c r="H98" s="53">
        <v>79</v>
      </c>
      <c r="I98" s="106"/>
    </row>
    <row r="99" spans="1:9" s="1" customFormat="1" ht="30.75" customHeight="1" x14ac:dyDescent="0.2">
      <c r="A99" s="3">
        <v>67</v>
      </c>
      <c r="B99" s="54" t="s">
        <v>140</v>
      </c>
      <c r="C99" s="128" t="s">
        <v>159</v>
      </c>
      <c r="D99" s="55" t="s">
        <v>11</v>
      </c>
      <c r="E99" s="56">
        <v>95</v>
      </c>
      <c r="F99" s="57">
        <v>69</v>
      </c>
      <c r="G99" s="58">
        <f t="shared" ref="G99:G107" si="3">SUM(E99:F99)</f>
        <v>164</v>
      </c>
      <c r="H99" s="53">
        <v>6</v>
      </c>
      <c r="I99" s="106"/>
    </row>
    <row r="100" spans="1:9" s="1" customFormat="1" ht="30.75" customHeight="1" x14ac:dyDescent="0.2">
      <c r="A100" s="3">
        <v>67</v>
      </c>
      <c r="B100" s="54" t="s">
        <v>141</v>
      </c>
      <c r="C100" s="128" t="s">
        <v>160</v>
      </c>
      <c r="D100" s="55" t="s">
        <v>11</v>
      </c>
      <c r="E100" s="56">
        <v>209</v>
      </c>
      <c r="F100" s="57">
        <v>60</v>
      </c>
      <c r="G100" s="58">
        <f t="shared" si="3"/>
        <v>269</v>
      </c>
      <c r="H100" s="53">
        <v>12</v>
      </c>
      <c r="I100" s="106"/>
    </row>
    <row r="101" spans="1:9" s="1" customFormat="1" ht="30.75" customHeight="1" x14ac:dyDescent="0.2">
      <c r="A101" s="3">
        <v>67</v>
      </c>
      <c r="B101" s="54" t="s">
        <v>142</v>
      </c>
      <c r="C101" s="128" t="s">
        <v>161</v>
      </c>
      <c r="D101" s="55" t="s">
        <v>11</v>
      </c>
      <c r="E101" s="56">
        <v>168</v>
      </c>
      <c r="F101" s="57">
        <v>85</v>
      </c>
      <c r="G101" s="58">
        <f t="shared" si="3"/>
        <v>253</v>
      </c>
      <c r="H101" s="53">
        <v>7</v>
      </c>
      <c r="I101" s="106"/>
    </row>
    <row r="102" spans="1:9" s="1" customFormat="1" ht="30.75" customHeight="1" x14ac:dyDescent="0.2">
      <c r="A102" s="3">
        <v>67</v>
      </c>
      <c r="B102" s="54" t="s">
        <v>146</v>
      </c>
      <c r="C102" s="128" t="s">
        <v>162</v>
      </c>
      <c r="D102" s="55" t="s">
        <v>11</v>
      </c>
      <c r="E102" s="56">
        <v>94</v>
      </c>
      <c r="F102" s="57">
        <v>29</v>
      </c>
      <c r="G102" s="58">
        <f t="shared" si="3"/>
        <v>123</v>
      </c>
      <c r="H102" s="53">
        <v>2</v>
      </c>
      <c r="I102" s="106"/>
    </row>
    <row r="103" spans="1:9" s="1" customFormat="1" ht="30.75" customHeight="1" x14ac:dyDescent="0.2">
      <c r="A103" s="3">
        <v>67</v>
      </c>
      <c r="B103" s="54" t="s">
        <v>147</v>
      </c>
      <c r="C103" s="128" t="s">
        <v>163</v>
      </c>
      <c r="D103" s="55" t="s">
        <v>11</v>
      </c>
      <c r="E103" s="56">
        <v>201</v>
      </c>
      <c r="F103" s="57">
        <v>64</v>
      </c>
      <c r="G103" s="58">
        <f t="shared" si="3"/>
        <v>265</v>
      </c>
      <c r="H103" s="53">
        <v>4</v>
      </c>
      <c r="I103" s="106"/>
    </row>
    <row r="104" spans="1:9" s="1" customFormat="1" ht="30.75" customHeight="1" x14ac:dyDescent="0.2">
      <c r="A104" s="3">
        <v>67</v>
      </c>
      <c r="B104" s="54" t="s">
        <v>148</v>
      </c>
      <c r="C104" s="128" t="s">
        <v>164</v>
      </c>
      <c r="D104" s="55" t="s">
        <v>11</v>
      </c>
      <c r="E104" s="56">
        <v>105</v>
      </c>
      <c r="F104" s="57">
        <v>98</v>
      </c>
      <c r="G104" s="58">
        <f t="shared" si="3"/>
        <v>203</v>
      </c>
      <c r="H104" s="53">
        <v>5</v>
      </c>
      <c r="I104" s="106"/>
    </row>
    <row r="105" spans="1:9" s="1" customFormat="1" ht="30.75" customHeight="1" x14ac:dyDescent="0.2">
      <c r="A105" s="3">
        <v>67</v>
      </c>
      <c r="B105" s="54" t="s">
        <v>149</v>
      </c>
      <c r="C105" s="128" t="s">
        <v>165</v>
      </c>
      <c r="D105" s="55" t="s">
        <v>11</v>
      </c>
      <c r="E105" s="56">
        <v>133</v>
      </c>
      <c r="F105" s="57">
        <v>124</v>
      </c>
      <c r="G105" s="58">
        <f t="shared" si="3"/>
        <v>257</v>
      </c>
      <c r="H105" s="53">
        <v>10</v>
      </c>
      <c r="I105" s="106"/>
    </row>
    <row r="106" spans="1:9" s="1" customFormat="1" ht="30.75" customHeight="1" x14ac:dyDescent="0.2">
      <c r="A106" s="3">
        <v>67</v>
      </c>
      <c r="B106" s="54" t="s">
        <v>150</v>
      </c>
      <c r="C106" s="128" t="s">
        <v>166</v>
      </c>
      <c r="D106" s="55" t="s">
        <v>11</v>
      </c>
      <c r="E106" s="56">
        <v>216</v>
      </c>
      <c r="F106" s="57">
        <v>88</v>
      </c>
      <c r="G106" s="58">
        <f t="shared" si="3"/>
        <v>304</v>
      </c>
      <c r="H106" s="53">
        <v>6</v>
      </c>
      <c r="I106" s="106"/>
    </row>
    <row r="107" spans="1:9" s="1" customFormat="1" ht="30.75" customHeight="1" x14ac:dyDescent="0.2">
      <c r="A107" s="3">
        <v>68</v>
      </c>
      <c r="B107" s="59" t="s">
        <v>143</v>
      </c>
      <c r="C107" s="136" t="s">
        <v>169</v>
      </c>
      <c r="D107" s="60" t="s">
        <v>369</v>
      </c>
      <c r="E107" s="61">
        <v>191</v>
      </c>
      <c r="F107" s="62">
        <v>103</v>
      </c>
      <c r="G107" s="68">
        <f t="shared" si="3"/>
        <v>294</v>
      </c>
      <c r="H107" s="53">
        <v>23</v>
      </c>
      <c r="I107" s="106"/>
    </row>
    <row r="108" spans="1:9" s="1" customFormat="1" ht="30.75" customHeight="1" x14ac:dyDescent="0.2">
      <c r="A108" s="3">
        <v>68</v>
      </c>
      <c r="B108" s="64" t="s">
        <v>144</v>
      </c>
      <c r="C108" s="132" t="s">
        <v>170</v>
      </c>
      <c r="D108" s="65" t="s">
        <v>369</v>
      </c>
      <c r="E108" s="66"/>
      <c r="F108" s="67"/>
      <c r="G108" s="68"/>
      <c r="H108" s="53"/>
      <c r="I108" s="106"/>
    </row>
    <row r="109" spans="1:9" s="1" customFormat="1" ht="30.75" customHeight="1" thickBot="1" x14ac:dyDescent="0.25">
      <c r="A109" s="3">
        <v>68</v>
      </c>
      <c r="B109" s="89" t="s">
        <v>145</v>
      </c>
      <c r="C109" s="137" t="s">
        <v>171</v>
      </c>
      <c r="D109" s="90" t="s">
        <v>369</v>
      </c>
      <c r="E109" s="91"/>
      <c r="F109" s="92"/>
      <c r="G109" s="68"/>
      <c r="H109" s="53"/>
      <c r="I109" s="106"/>
    </row>
    <row r="110" spans="1:9" s="1" customFormat="1" ht="30.75" customHeight="1" thickTop="1" x14ac:dyDescent="0.2">
      <c r="A110" s="3">
        <v>69</v>
      </c>
      <c r="B110" s="69" t="s">
        <v>151</v>
      </c>
      <c r="C110" s="130" t="s">
        <v>279</v>
      </c>
      <c r="D110" s="70" t="s">
        <v>368</v>
      </c>
      <c r="E110" s="71">
        <v>241</v>
      </c>
      <c r="F110" s="72">
        <v>113</v>
      </c>
      <c r="G110" s="73">
        <f t="shared" ref="G110:G150" si="4">SUM(E110:F110)</f>
        <v>354</v>
      </c>
      <c r="H110" s="53">
        <v>30</v>
      </c>
      <c r="I110" s="106"/>
    </row>
    <row r="111" spans="1:9" s="1" customFormat="1" ht="30.75" customHeight="1" x14ac:dyDescent="0.2">
      <c r="A111" s="3">
        <v>70</v>
      </c>
      <c r="B111" s="74" t="s">
        <v>173</v>
      </c>
      <c r="C111" s="131" t="s">
        <v>359</v>
      </c>
      <c r="D111" s="75" t="s">
        <v>368</v>
      </c>
      <c r="E111" s="76">
        <v>173</v>
      </c>
      <c r="F111" s="77">
        <v>9</v>
      </c>
      <c r="G111" s="78">
        <f t="shared" si="4"/>
        <v>182</v>
      </c>
      <c r="H111" s="53">
        <v>19</v>
      </c>
      <c r="I111" s="106"/>
    </row>
    <row r="112" spans="1:9" s="1" customFormat="1" ht="30.75" customHeight="1" x14ac:dyDescent="0.2">
      <c r="A112" s="3">
        <v>71</v>
      </c>
      <c r="B112" s="74" t="s">
        <v>174</v>
      </c>
      <c r="C112" s="131" t="s">
        <v>360</v>
      </c>
      <c r="D112" s="75" t="s">
        <v>368</v>
      </c>
      <c r="E112" s="76">
        <v>348</v>
      </c>
      <c r="F112" s="77">
        <v>117</v>
      </c>
      <c r="G112" s="78">
        <f t="shared" si="4"/>
        <v>465</v>
      </c>
      <c r="H112" s="53">
        <v>35</v>
      </c>
      <c r="I112" s="106"/>
    </row>
    <row r="113" spans="1:9" s="1" customFormat="1" ht="30.75" customHeight="1" x14ac:dyDescent="0.2">
      <c r="A113" s="3">
        <v>72</v>
      </c>
      <c r="B113" s="74" t="s">
        <v>175</v>
      </c>
      <c r="C113" s="131" t="s">
        <v>280</v>
      </c>
      <c r="D113" s="75" t="s">
        <v>368</v>
      </c>
      <c r="E113" s="76">
        <v>88</v>
      </c>
      <c r="F113" s="77">
        <v>0</v>
      </c>
      <c r="G113" s="78">
        <f t="shared" si="4"/>
        <v>88</v>
      </c>
      <c r="H113" s="53">
        <v>5</v>
      </c>
      <c r="I113" s="106"/>
    </row>
    <row r="114" spans="1:9" s="1" customFormat="1" ht="30.75" customHeight="1" x14ac:dyDescent="0.2">
      <c r="A114" s="3">
        <v>73</v>
      </c>
      <c r="B114" s="74" t="s">
        <v>176</v>
      </c>
      <c r="C114" s="131" t="s">
        <v>357</v>
      </c>
      <c r="D114" s="75" t="s">
        <v>368</v>
      </c>
      <c r="E114" s="76">
        <v>265</v>
      </c>
      <c r="F114" s="77">
        <v>0</v>
      </c>
      <c r="G114" s="78">
        <f t="shared" si="4"/>
        <v>265</v>
      </c>
      <c r="H114" s="53">
        <v>11</v>
      </c>
      <c r="I114" s="106"/>
    </row>
    <row r="115" spans="1:9" s="1" customFormat="1" ht="30.75" customHeight="1" thickBot="1" x14ac:dyDescent="0.25">
      <c r="A115" s="3">
        <v>74</v>
      </c>
      <c r="B115" s="79" t="s">
        <v>177</v>
      </c>
      <c r="C115" s="139" t="s">
        <v>358</v>
      </c>
      <c r="D115" s="80" t="s">
        <v>368</v>
      </c>
      <c r="E115" s="81">
        <v>186</v>
      </c>
      <c r="F115" s="82">
        <v>4</v>
      </c>
      <c r="G115" s="83">
        <f t="shared" si="4"/>
        <v>190</v>
      </c>
      <c r="H115" s="53">
        <v>9</v>
      </c>
      <c r="I115" s="106"/>
    </row>
    <row r="116" spans="1:9" s="1" customFormat="1" ht="30.75" customHeight="1" thickTop="1" x14ac:dyDescent="0.2">
      <c r="A116" s="3">
        <v>75</v>
      </c>
      <c r="B116" s="69" t="s">
        <v>178</v>
      </c>
      <c r="C116" s="130" t="s">
        <v>361</v>
      </c>
      <c r="D116" s="70" t="s">
        <v>368</v>
      </c>
      <c r="E116" s="71">
        <v>188</v>
      </c>
      <c r="F116" s="72">
        <v>0</v>
      </c>
      <c r="G116" s="73">
        <f t="shared" si="4"/>
        <v>188</v>
      </c>
      <c r="H116" s="53">
        <v>8</v>
      </c>
      <c r="I116" s="106"/>
    </row>
    <row r="117" spans="1:9" s="1" customFormat="1" ht="30.75" customHeight="1" x14ac:dyDescent="0.2">
      <c r="A117" s="3">
        <v>76</v>
      </c>
      <c r="B117" s="74" t="s">
        <v>179</v>
      </c>
      <c r="C117" s="131" t="s">
        <v>319</v>
      </c>
      <c r="D117" s="75" t="s">
        <v>368</v>
      </c>
      <c r="E117" s="76">
        <v>154</v>
      </c>
      <c r="F117" s="77">
        <v>28</v>
      </c>
      <c r="G117" s="78">
        <f t="shared" si="4"/>
        <v>182</v>
      </c>
      <c r="H117" s="53">
        <v>12</v>
      </c>
      <c r="I117" s="106"/>
    </row>
    <row r="118" spans="1:9" s="1" customFormat="1" ht="30.75" customHeight="1" x14ac:dyDescent="0.2">
      <c r="A118" s="3">
        <v>77</v>
      </c>
      <c r="B118" s="74" t="s">
        <v>180</v>
      </c>
      <c r="C118" s="131" t="s">
        <v>320</v>
      </c>
      <c r="D118" s="75" t="s">
        <v>368</v>
      </c>
      <c r="E118" s="76">
        <v>257</v>
      </c>
      <c r="F118" s="77">
        <v>0</v>
      </c>
      <c r="G118" s="78">
        <f t="shared" si="4"/>
        <v>257</v>
      </c>
      <c r="H118" s="53">
        <v>12</v>
      </c>
      <c r="I118" s="106"/>
    </row>
    <row r="119" spans="1:9" s="1" customFormat="1" ht="30.75" customHeight="1" x14ac:dyDescent="0.2">
      <c r="A119" s="3">
        <v>78</v>
      </c>
      <c r="B119" s="74" t="s">
        <v>181</v>
      </c>
      <c r="C119" s="131" t="s">
        <v>321</v>
      </c>
      <c r="D119" s="75" t="s">
        <v>368</v>
      </c>
      <c r="E119" s="76">
        <v>207</v>
      </c>
      <c r="F119" s="77">
        <v>0</v>
      </c>
      <c r="G119" s="78">
        <f t="shared" si="4"/>
        <v>207</v>
      </c>
      <c r="H119" s="53">
        <v>5</v>
      </c>
      <c r="I119" s="106"/>
    </row>
    <row r="120" spans="1:9" s="1" customFormat="1" ht="30.75" customHeight="1" x14ac:dyDescent="0.2">
      <c r="A120" s="3">
        <v>79</v>
      </c>
      <c r="B120" s="74" t="s">
        <v>182</v>
      </c>
      <c r="C120" s="131" t="s">
        <v>322</v>
      </c>
      <c r="D120" s="75" t="s">
        <v>368</v>
      </c>
      <c r="E120" s="76">
        <v>114</v>
      </c>
      <c r="F120" s="77">
        <v>0</v>
      </c>
      <c r="G120" s="78">
        <f t="shared" si="4"/>
        <v>114</v>
      </c>
      <c r="H120" s="53">
        <v>3</v>
      </c>
      <c r="I120" s="106"/>
    </row>
    <row r="121" spans="1:9" s="1" customFormat="1" ht="30.75" customHeight="1" x14ac:dyDescent="0.2">
      <c r="A121" s="3">
        <v>80</v>
      </c>
      <c r="B121" s="74" t="s">
        <v>183</v>
      </c>
      <c r="C121" s="131" t="s">
        <v>356</v>
      </c>
      <c r="D121" s="75" t="s">
        <v>368</v>
      </c>
      <c r="E121" s="76">
        <v>329</v>
      </c>
      <c r="F121" s="77">
        <v>18</v>
      </c>
      <c r="G121" s="78">
        <f t="shared" si="4"/>
        <v>347</v>
      </c>
      <c r="H121" s="53">
        <v>10</v>
      </c>
      <c r="I121" s="106"/>
    </row>
    <row r="122" spans="1:9" s="1" customFormat="1" ht="30.75" customHeight="1" x14ac:dyDescent="0.2">
      <c r="A122" s="3">
        <v>81</v>
      </c>
      <c r="B122" s="74" t="s">
        <v>184</v>
      </c>
      <c r="C122" s="131" t="s">
        <v>323</v>
      </c>
      <c r="D122" s="75" t="s">
        <v>368</v>
      </c>
      <c r="E122" s="76">
        <v>152</v>
      </c>
      <c r="F122" s="77">
        <v>12</v>
      </c>
      <c r="G122" s="78">
        <f t="shared" si="4"/>
        <v>164</v>
      </c>
      <c r="H122" s="53">
        <v>2</v>
      </c>
      <c r="I122" s="106"/>
    </row>
    <row r="123" spans="1:9" s="1" customFormat="1" ht="30.75" customHeight="1" x14ac:dyDescent="0.2">
      <c r="A123" s="3">
        <v>82</v>
      </c>
      <c r="B123" s="74" t="s">
        <v>185</v>
      </c>
      <c r="C123" s="131" t="s">
        <v>362</v>
      </c>
      <c r="D123" s="75" t="s">
        <v>368</v>
      </c>
      <c r="E123" s="76">
        <v>61</v>
      </c>
      <c r="F123" s="77">
        <v>0</v>
      </c>
      <c r="G123" s="78">
        <f t="shared" si="4"/>
        <v>61</v>
      </c>
      <c r="H123" s="53">
        <v>2</v>
      </c>
      <c r="I123" s="106"/>
    </row>
    <row r="124" spans="1:9" s="1" customFormat="1" ht="30.75" customHeight="1" x14ac:dyDescent="0.2">
      <c r="A124" s="3">
        <v>83</v>
      </c>
      <c r="B124" s="74" t="s">
        <v>186</v>
      </c>
      <c r="C124" s="131" t="s">
        <v>363</v>
      </c>
      <c r="D124" s="75" t="s">
        <v>368</v>
      </c>
      <c r="E124" s="76">
        <v>65</v>
      </c>
      <c r="F124" s="77">
        <v>0</v>
      </c>
      <c r="G124" s="78">
        <f t="shared" si="4"/>
        <v>65</v>
      </c>
      <c r="H124" s="53">
        <v>8</v>
      </c>
      <c r="I124" s="106"/>
    </row>
    <row r="125" spans="1:9" s="1" customFormat="1" ht="30.75" customHeight="1" x14ac:dyDescent="0.2">
      <c r="A125" s="3">
        <v>84</v>
      </c>
      <c r="B125" s="74" t="s">
        <v>187</v>
      </c>
      <c r="C125" s="131" t="s">
        <v>324</v>
      </c>
      <c r="D125" s="75" t="s">
        <v>368</v>
      </c>
      <c r="E125" s="76">
        <v>5</v>
      </c>
      <c r="F125" s="77">
        <v>0</v>
      </c>
      <c r="G125" s="78">
        <f t="shared" si="4"/>
        <v>5</v>
      </c>
      <c r="H125" s="53">
        <v>2</v>
      </c>
      <c r="I125" s="106"/>
    </row>
    <row r="126" spans="1:9" s="1" customFormat="1" ht="30.75" customHeight="1" x14ac:dyDescent="0.2">
      <c r="A126" s="3">
        <v>85</v>
      </c>
      <c r="B126" s="74" t="s">
        <v>188</v>
      </c>
      <c r="C126" s="131" t="s">
        <v>364</v>
      </c>
      <c r="D126" s="75" t="s">
        <v>368</v>
      </c>
      <c r="E126" s="76">
        <v>96</v>
      </c>
      <c r="F126" s="77">
        <v>0</v>
      </c>
      <c r="G126" s="78">
        <f t="shared" si="4"/>
        <v>96</v>
      </c>
      <c r="H126" s="53">
        <v>2</v>
      </c>
      <c r="I126" s="106"/>
    </row>
    <row r="127" spans="1:9" s="1" customFormat="1" ht="30.75" customHeight="1" thickBot="1" x14ac:dyDescent="0.25">
      <c r="A127" s="3">
        <v>86</v>
      </c>
      <c r="B127" s="79" t="s">
        <v>189</v>
      </c>
      <c r="C127" s="139" t="s">
        <v>325</v>
      </c>
      <c r="D127" s="80" t="s">
        <v>368</v>
      </c>
      <c r="E127" s="81">
        <v>32</v>
      </c>
      <c r="F127" s="82">
        <v>0</v>
      </c>
      <c r="G127" s="83">
        <f t="shared" si="4"/>
        <v>32</v>
      </c>
      <c r="H127" s="53">
        <v>1</v>
      </c>
      <c r="I127" s="106"/>
    </row>
    <row r="128" spans="1:9" s="1" customFormat="1" ht="30.75" customHeight="1" thickTop="1" x14ac:dyDescent="0.2">
      <c r="A128" s="3">
        <v>87</v>
      </c>
      <c r="B128" s="69" t="s">
        <v>190</v>
      </c>
      <c r="C128" s="130" t="s">
        <v>281</v>
      </c>
      <c r="D128" s="70" t="s">
        <v>368</v>
      </c>
      <c r="E128" s="71">
        <v>221</v>
      </c>
      <c r="F128" s="72">
        <v>0</v>
      </c>
      <c r="G128" s="73">
        <f t="shared" si="4"/>
        <v>221</v>
      </c>
      <c r="H128" s="53">
        <v>6</v>
      </c>
      <c r="I128" s="106"/>
    </row>
    <row r="129" spans="1:9" s="1" customFormat="1" ht="30.75" customHeight="1" x14ac:dyDescent="0.2">
      <c r="A129" s="3">
        <v>88</v>
      </c>
      <c r="B129" s="74" t="s">
        <v>191</v>
      </c>
      <c r="C129" s="131" t="s">
        <v>326</v>
      </c>
      <c r="D129" s="75" t="s">
        <v>368</v>
      </c>
      <c r="E129" s="76">
        <v>187</v>
      </c>
      <c r="F129" s="77">
        <v>0</v>
      </c>
      <c r="G129" s="78">
        <f t="shared" si="4"/>
        <v>187</v>
      </c>
      <c r="H129" s="53">
        <v>15</v>
      </c>
      <c r="I129" s="106"/>
    </row>
    <row r="130" spans="1:9" s="1" customFormat="1" ht="30.75" customHeight="1" x14ac:dyDescent="0.2">
      <c r="A130" s="3">
        <v>89</v>
      </c>
      <c r="B130" s="74" t="s">
        <v>192</v>
      </c>
      <c r="C130" s="131" t="s">
        <v>355</v>
      </c>
      <c r="D130" s="75" t="s">
        <v>368</v>
      </c>
      <c r="E130" s="76">
        <v>140</v>
      </c>
      <c r="F130" s="77">
        <v>0</v>
      </c>
      <c r="G130" s="78">
        <f t="shared" si="4"/>
        <v>140</v>
      </c>
      <c r="H130" s="53">
        <v>5</v>
      </c>
      <c r="I130" s="106"/>
    </row>
    <row r="131" spans="1:9" s="1" customFormat="1" ht="30.75" customHeight="1" x14ac:dyDescent="0.2">
      <c r="A131" s="3">
        <v>90</v>
      </c>
      <c r="B131" s="74" t="s">
        <v>193</v>
      </c>
      <c r="C131" s="131" t="s">
        <v>327</v>
      </c>
      <c r="D131" s="75" t="s">
        <v>368</v>
      </c>
      <c r="E131" s="76">
        <v>352</v>
      </c>
      <c r="F131" s="77">
        <v>6</v>
      </c>
      <c r="G131" s="78">
        <f t="shared" si="4"/>
        <v>358</v>
      </c>
      <c r="H131" s="53">
        <v>11</v>
      </c>
      <c r="I131" s="106"/>
    </row>
    <row r="132" spans="1:9" s="1" customFormat="1" ht="30.75" customHeight="1" x14ac:dyDescent="0.2">
      <c r="A132" s="3">
        <v>91</v>
      </c>
      <c r="B132" s="74" t="s">
        <v>194</v>
      </c>
      <c r="C132" s="131" t="s">
        <v>282</v>
      </c>
      <c r="D132" s="75" t="s">
        <v>368</v>
      </c>
      <c r="E132" s="76">
        <v>93</v>
      </c>
      <c r="F132" s="77">
        <v>8</v>
      </c>
      <c r="G132" s="78">
        <f t="shared" si="4"/>
        <v>101</v>
      </c>
      <c r="H132" s="53">
        <v>10</v>
      </c>
      <c r="I132" s="106"/>
    </row>
    <row r="133" spans="1:9" s="1" customFormat="1" ht="30.75" customHeight="1" x14ac:dyDescent="0.2">
      <c r="A133" s="3">
        <v>92</v>
      </c>
      <c r="B133" s="74" t="s">
        <v>195</v>
      </c>
      <c r="C133" s="131" t="s">
        <v>283</v>
      </c>
      <c r="D133" s="75" t="s">
        <v>368</v>
      </c>
      <c r="E133" s="76">
        <v>23</v>
      </c>
      <c r="F133" s="77">
        <v>0</v>
      </c>
      <c r="G133" s="78">
        <f t="shared" si="4"/>
        <v>23</v>
      </c>
      <c r="H133" s="53">
        <v>0</v>
      </c>
      <c r="I133" s="106"/>
    </row>
    <row r="134" spans="1:9" s="1" customFormat="1" ht="30.75" customHeight="1" x14ac:dyDescent="0.2">
      <c r="A134" s="3">
        <v>93</v>
      </c>
      <c r="B134" s="74" t="s">
        <v>196</v>
      </c>
      <c r="C134" s="131" t="s">
        <v>328</v>
      </c>
      <c r="D134" s="75" t="s">
        <v>368</v>
      </c>
      <c r="E134" s="76">
        <v>131</v>
      </c>
      <c r="F134" s="77">
        <v>0</v>
      </c>
      <c r="G134" s="78">
        <f t="shared" si="4"/>
        <v>131</v>
      </c>
      <c r="H134" s="53">
        <v>13</v>
      </c>
      <c r="I134" s="106"/>
    </row>
    <row r="135" spans="1:9" s="1" customFormat="1" ht="30.75" customHeight="1" x14ac:dyDescent="0.2">
      <c r="A135" s="3">
        <v>94</v>
      </c>
      <c r="B135" s="54" t="s">
        <v>197</v>
      </c>
      <c r="C135" s="128" t="s">
        <v>284</v>
      </c>
      <c r="D135" s="55" t="s">
        <v>11</v>
      </c>
      <c r="E135" s="56">
        <v>275</v>
      </c>
      <c r="F135" s="57">
        <v>0</v>
      </c>
      <c r="G135" s="58">
        <f t="shared" si="4"/>
        <v>275</v>
      </c>
      <c r="H135" s="53">
        <v>4</v>
      </c>
      <c r="I135" s="106"/>
    </row>
    <row r="136" spans="1:9" s="1" customFormat="1" ht="30.75" customHeight="1" x14ac:dyDescent="0.2">
      <c r="A136" s="3">
        <v>94</v>
      </c>
      <c r="B136" s="54" t="s">
        <v>198</v>
      </c>
      <c r="C136" s="128" t="s">
        <v>285</v>
      </c>
      <c r="D136" s="55" t="s">
        <v>11</v>
      </c>
      <c r="E136" s="56">
        <v>115</v>
      </c>
      <c r="F136" s="57">
        <v>103</v>
      </c>
      <c r="G136" s="58">
        <f t="shared" si="4"/>
        <v>218</v>
      </c>
      <c r="H136" s="53">
        <v>5</v>
      </c>
      <c r="I136" s="106"/>
    </row>
    <row r="137" spans="1:9" s="1" customFormat="1" ht="30.75" customHeight="1" thickBot="1" x14ac:dyDescent="0.25">
      <c r="A137" s="3">
        <v>94</v>
      </c>
      <c r="B137" s="84" t="s">
        <v>199</v>
      </c>
      <c r="C137" s="140" t="s">
        <v>286</v>
      </c>
      <c r="D137" s="85" t="s">
        <v>11</v>
      </c>
      <c r="E137" s="86">
        <v>193</v>
      </c>
      <c r="F137" s="87">
        <v>0</v>
      </c>
      <c r="G137" s="88">
        <f t="shared" si="4"/>
        <v>193</v>
      </c>
      <c r="H137" s="53">
        <v>2</v>
      </c>
      <c r="I137" s="106"/>
    </row>
    <row r="138" spans="1:9" s="1" customFormat="1" ht="30.75" customHeight="1" thickTop="1" x14ac:dyDescent="0.2">
      <c r="A138" s="3">
        <v>95</v>
      </c>
      <c r="B138" s="94" t="s">
        <v>200</v>
      </c>
      <c r="C138" s="138" t="s">
        <v>214</v>
      </c>
      <c r="D138" s="95" t="s">
        <v>11</v>
      </c>
      <c r="E138" s="96">
        <v>1940</v>
      </c>
      <c r="F138" s="97">
        <v>32</v>
      </c>
      <c r="G138" s="98">
        <f t="shared" si="4"/>
        <v>1972</v>
      </c>
      <c r="H138" s="53">
        <v>62</v>
      </c>
      <c r="I138" s="106"/>
    </row>
    <row r="139" spans="1:9" s="1" customFormat="1" ht="30.75" customHeight="1" x14ac:dyDescent="0.2">
      <c r="A139" s="3">
        <v>96</v>
      </c>
      <c r="B139" s="54" t="s">
        <v>201</v>
      </c>
      <c r="C139" s="128" t="s">
        <v>329</v>
      </c>
      <c r="D139" s="55" t="s">
        <v>11</v>
      </c>
      <c r="E139" s="56">
        <v>232</v>
      </c>
      <c r="F139" s="57">
        <v>95</v>
      </c>
      <c r="G139" s="58">
        <f t="shared" si="4"/>
        <v>327</v>
      </c>
      <c r="H139" s="53">
        <v>14</v>
      </c>
      <c r="I139" s="106"/>
    </row>
    <row r="140" spans="1:9" s="1" customFormat="1" ht="30.75" customHeight="1" x14ac:dyDescent="0.2">
      <c r="A140" s="3">
        <v>97</v>
      </c>
      <c r="B140" s="54" t="s">
        <v>202</v>
      </c>
      <c r="C140" s="128" t="s">
        <v>215</v>
      </c>
      <c r="D140" s="55" t="s">
        <v>11</v>
      </c>
      <c r="E140" s="56">
        <v>567</v>
      </c>
      <c r="F140" s="57">
        <v>8</v>
      </c>
      <c r="G140" s="58">
        <f t="shared" si="4"/>
        <v>575</v>
      </c>
      <c r="H140" s="53">
        <v>16</v>
      </c>
      <c r="I140" s="106"/>
    </row>
    <row r="141" spans="1:9" s="1" customFormat="1" ht="30.75" customHeight="1" x14ac:dyDescent="0.2">
      <c r="A141" s="3">
        <v>98</v>
      </c>
      <c r="B141" s="54" t="s">
        <v>203</v>
      </c>
      <c r="C141" s="128" t="s">
        <v>365</v>
      </c>
      <c r="D141" s="55" t="s">
        <v>11</v>
      </c>
      <c r="E141" s="56">
        <v>652</v>
      </c>
      <c r="F141" s="57">
        <v>18</v>
      </c>
      <c r="G141" s="58">
        <f t="shared" si="4"/>
        <v>670</v>
      </c>
      <c r="H141" s="53">
        <v>37</v>
      </c>
      <c r="I141" s="106"/>
    </row>
    <row r="142" spans="1:9" s="1" customFormat="1" ht="30.75" customHeight="1" x14ac:dyDescent="0.2">
      <c r="A142" s="3">
        <v>99</v>
      </c>
      <c r="B142" s="54" t="s">
        <v>204</v>
      </c>
      <c r="C142" s="128" t="s">
        <v>330</v>
      </c>
      <c r="D142" s="55" t="s">
        <v>11</v>
      </c>
      <c r="E142" s="56">
        <v>508</v>
      </c>
      <c r="F142" s="57">
        <v>34</v>
      </c>
      <c r="G142" s="58">
        <f t="shared" si="4"/>
        <v>542</v>
      </c>
      <c r="H142" s="53">
        <v>12</v>
      </c>
      <c r="I142" s="106"/>
    </row>
    <row r="143" spans="1:9" s="1" customFormat="1" ht="30.75" customHeight="1" thickBot="1" x14ac:dyDescent="0.25">
      <c r="A143" s="3">
        <v>100</v>
      </c>
      <c r="B143" s="37" t="s">
        <v>205</v>
      </c>
      <c r="C143" s="129" t="s">
        <v>216</v>
      </c>
      <c r="D143" s="38" t="s">
        <v>5</v>
      </c>
      <c r="E143" s="47">
        <v>1239</v>
      </c>
      <c r="F143" s="39">
        <v>359</v>
      </c>
      <c r="G143" s="42">
        <f t="shared" si="4"/>
        <v>1598</v>
      </c>
      <c r="H143" s="53">
        <v>43</v>
      </c>
      <c r="I143" s="106"/>
    </row>
    <row r="144" spans="1:9" s="1" customFormat="1" ht="30.75" customHeight="1" thickTop="1" x14ac:dyDescent="0.2">
      <c r="A144" s="3">
        <v>101</v>
      </c>
      <c r="B144" s="59" t="s">
        <v>206</v>
      </c>
      <c r="C144" s="136" t="s">
        <v>217</v>
      </c>
      <c r="D144" s="60" t="s">
        <v>369</v>
      </c>
      <c r="E144" s="61">
        <v>181</v>
      </c>
      <c r="F144" s="62">
        <v>12</v>
      </c>
      <c r="G144" s="63">
        <f t="shared" si="4"/>
        <v>193</v>
      </c>
      <c r="H144" s="53">
        <v>15</v>
      </c>
      <c r="I144" s="106"/>
    </row>
    <row r="145" spans="1:9" s="1" customFormat="1" ht="30.75" customHeight="1" x14ac:dyDescent="0.2">
      <c r="A145" s="3">
        <v>102</v>
      </c>
      <c r="B145" s="54" t="s">
        <v>207</v>
      </c>
      <c r="C145" s="128" t="s">
        <v>218</v>
      </c>
      <c r="D145" s="55" t="s">
        <v>11</v>
      </c>
      <c r="E145" s="56">
        <v>1253</v>
      </c>
      <c r="F145" s="57">
        <v>645</v>
      </c>
      <c r="G145" s="58">
        <f t="shared" si="4"/>
        <v>1898</v>
      </c>
      <c r="H145" s="53">
        <v>30</v>
      </c>
      <c r="I145" s="106"/>
    </row>
    <row r="146" spans="1:9" s="1" customFormat="1" ht="30.75" customHeight="1" x14ac:dyDescent="0.2">
      <c r="A146" s="3">
        <v>103</v>
      </c>
      <c r="B146" s="54" t="s">
        <v>208</v>
      </c>
      <c r="C146" s="128" t="s">
        <v>331</v>
      </c>
      <c r="D146" s="55" t="s">
        <v>11</v>
      </c>
      <c r="E146" s="56">
        <v>629</v>
      </c>
      <c r="F146" s="57">
        <v>24</v>
      </c>
      <c r="G146" s="58">
        <f t="shared" si="4"/>
        <v>653</v>
      </c>
      <c r="H146" s="53">
        <v>5</v>
      </c>
      <c r="I146" s="106"/>
    </row>
    <row r="147" spans="1:9" s="1" customFormat="1" ht="30.75" customHeight="1" x14ac:dyDescent="0.2">
      <c r="A147" s="3">
        <v>104</v>
      </c>
      <c r="B147" s="64" t="s">
        <v>209</v>
      </c>
      <c r="C147" s="132" t="s">
        <v>213</v>
      </c>
      <c r="D147" s="65" t="s">
        <v>369</v>
      </c>
      <c r="E147" s="66">
        <v>99</v>
      </c>
      <c r="F147" s="67">
        <v>0</v>
      </c>
      <c r="G147" s="68">
        <f t="shared" si="4"/>
        <v>99</v>
      </c>
      <c r="H147" s="53">
        <v>3</v>
      </c>
      <c r="I147" s="106"/>
    </row>
    <row r="148" spans="1:9" s="1" customFormat="1" ht="30.75" customHeight="1" x14ac:dyDescent="0.2">
      <c r="A148" s="3">
        <v>105</v>
      </c>
      <c r="B148" s="54" t="s">
        <v>210</v>
      </c>
      <c r="C148" s="128" t="s">
        <v>219</v>
      </c>
      <c r="D148" s="55" t="s">
        <v>11</v>
      </c>
      <c r="E148" s="56">
        <v>235</v>
      </c>
      <c r="F148" s="57">
        <v>0</v>
      </c>
      <c r="G148" s="58">
        <f t="shared" si="4"/>
        <v>235</v>
      </c>
      <c r="H148" s="53">
        <v>2</v>
      </c>
      <c r="I148" s="106"/>
    </row>
    <row r="149" spans="1:9" s="1" customFormat="1" ht="30.75" customHeight="1" x14ac:dyDescent="0.2">
      <c r="A149" s="3">
        <v>106</v>
      </c>
      <c r="B149" s="64" t="s">
        <v>211</v>
      </c>
      <c r="C149" s="132" t="s">
        <v>220</v>
      </c>
      <c r="D149" s="65" t="s">
        <v>369</v>
      </c>
      <c r="E149" s="66">
        <v>243</v>
      </c>
      <c r="F149" s="67">
        <v>0</v>
      </c>
      <c r="G149" s="68">
        <f t="shared" si="4"/>
        <v>243</v>
      </c>
      <c r="H149" s="53">
        <v>10</v>
      </c>
      <c r="I149" s="106"/>
    </row>
    <row r="150" spans="1:9" s="1" customFormat="1" ht="30.75" customHeight="1" thickBot="1" x14ac:dyDescent="0.25">
      <c r="A150" s="3">
        <v>107</v>
      </c>
      <c r="B150" s="89" t="s">
        <v>212</v>
      </c>
      <c r="C150" s="137" t="s">
        <v>221</v>
      </c>
      <c r="D150" s="90" t="s">
        <v>369</v>
      </c>
      <c r="E150" s="91">
        <v>226</v>
      </c>
      <c r="F150" s="92">
        <v>21</v>
      </c>
      <c r="G150" s="93">
        <f t="shared" si="4"/>
        <v>247</v>
      </c>
      <c r="H150" s="53">
        <v>12</v>
      </c>
      <c r="I150" s="106"/>
    </row>
    <row r="151" spans="1:9" s="1" customFormat="1" ht="30.75" customHeight="1" thickTop="1" x14ac:dyDescent="0.2">
      <c r="A151" s="3">
        <v>108</v>
      </c>
      <c r="B151" s="34" t="s">
        <v>222</v>
      </c>
      <c r="C151" s="141" t="s">
        <v>224</v>
      </c>
      <c r="D151" s="35" t="s">
        <v>5</v>
      </c>
      <c r="E151" s="48">
        <v>1486</v>
      </c>
      <c r="F151" s="36">
        <v>595</v>
      </c>
      <c r="G151" s="43">
        <f t="shared" ref="G151:G176" si="5">SUM(E151:F151)</f>
        <v>2081</v>
      </c>
      <c r="H151" s="53">
        <v>36</v>
      </c>
      <c r="I151" s="106"/>
    </row>
    <row r="152" spans="1:9" s="1" customFormat="1" ht="30.75" customHeight="1" thickBot="1" x14ac:dyDescent="0.25">
      <c r="A152" s="3">
        <v>109</v>
      </c>
      <c r="B152" s="37" t="s">
        <v>223</v>
      </c>
      <c r="C152" s="129" t="s">
        <v>225</v>
      </c>
      <c r="D152" s="38" t="s">
        <v>5</v>
      </c>
      <c r="E152" s="47">
        <v>506</v>
      </c>
      <c r="F152" s="39">
        <v>298</v>
      </c>
      <c r="G152" s="42">
        <f t="shared" si="5"/>
        <v>804</v>
      </c>
      <c r="H152" s="53">
        <v>26</v>
      </c>
      <c r="I152" s="106"/>
    </row>
    <row r="153" spans="1:9" s="1" customFormat="1" ht="30.75" customHeight="1" thickTop="1" x14ac:dyDescent="0.2">
      <c r="A153" s="3">
        <v>110</v>
      </c>
      <c r="B153" s="59" t="s">
        <v>226</v>
      </c>
      <c r="C153" s="136" t="s">
        <v>297</v>
      </c>
      <c r="D153" s="60" t="s">
        <v>369</v>
      </c>
      <c r="E153" s="61">
        <v>786</v>
      </c>
      <c r="F153" s="62">
        <v>28</v>
      </c>
      <c r="G153" s="63">
        <f t="shared" si="5"/>
        <v>814</v>
      </c>
      <c r="H153" s="53">
        <v>22</v>
      </c>
      <c r="I153" s="106"/>
    </row>
    <row r="154" spans="1:9" s="1" customFormat="1" ht="30.75" customHeight="1" x14ac:dyDescent="0.2">
      <c r="A154" s="3">
        <v>111</v>
      </c>
      <c r="B154" s="64" t="s">
        <v>227</v>
      </c>
      <c r="C154" s="132" t="s">
        <v>332</v>
      </c>
      <c r="D154" s="65" t="s">
        <v>369</v>
      </c>
      <c r="E154" s="66">
        <v>545</v>
      </c>
      <c r="F154" s="67">
        <v>50</v>
      </c>
      <c r="G154" s="68">
        <f t="shared" si="5"/>
        <v>595</v>
      </c>
      <c r="H154" s="53">
        <v>8</v>
      </c>
      <c r="I154" s="106"/>
    </row>
    <row r="155" spans="1:9" s="1" customFormat="1" ht="30.75" customHeight="1" x14ac:dyDescent="0.2">
      <c r="A155" s="3">
        <v>112</v>
      </c>
      <c r="B155" s="64" t="s">
        <v>228</v>
      </c>
      <c r="C155" s="132" t="s">
        <v>333</v>
      </c>
      <c r="D155" s="65" t="s">
        <v>369</v>
      </c>
      <c r="E155" s="66">
        <v>131</v>
      </c>
      <c r="F155" s="67">
        <v>4</v>
      </c>
      <c r="G155" s="68">
        <f t="shared" si="5"/>
        <v>135</v>
      </c>
      <c r="H155" s="53">
        <v>2</v>
      </c>
      <c r="I155" s="106"/>
    </row>
    <row r="156" spans="1:9" s="1" customFormat="1" ht="30.75" customHeight="1" x14ac:dyDescent="0.2">
      <c r="A156" s="3">
        <v>113</v>
      </c>
      <c r="B156" s="74" t="s">
        <v>229</v>
      </c>
      <c r="C156" s="131" t="s">
        <v>299</v>
      </c>
      <c r="D156" s="75" t="s">
        <v>368</v>
      </c>
      <c r="E156" s="76">
        <v>128</v>
      </c>
      <c r="F156" s="77">
        <v>0</v>
      </c>
      <c r="G156" s="78">
        <f t="shared" si="5"/>
        <v>128</v>
      </c>
      <c r="H156" s="53">
        <v>1</v>
      </c>
      <c r="I156" s="106"/>
    </row>
    <row r="157" spans="1:9" s="1" customFormat="1" ht="30.75" customHeight="1" x14ac:dyDescent="0.2">
      <c r="A157" s="3">
        <v>114</v>
      </c>
      <c r="B157" s="74" t="s">
        <v>230</v>
      </c>
      <c r="C157" s="131" t="s">
        <v>334</v>
      </c>
      <c r="D157" s="75" t="s">
        <v>368</v>
      </c>
      <c r="E157" s="76">
        <v>212</v>
      </c>
      <c r="F157" s="77">
        <v>0</v>
      </c>
      <c r="G157" s="78">
        <f t="shared" si="5"/>
        <v>212</v>
      </c>
      <c r="H157" s="53">
        <v>2</v>
      </c>
      <c r="I157" s="106"/>
    </row>
    <row r="158" spans="1:9" s="1" customFormat="1" ht="30.75" customHeight="1" x14ac:dyDescent="0.2">
      <c r="A158" s="3">
        <v>115</v>
      </c>
      <c r="B158" s="74" t="s">
        <v>231</v>
      </c>
      <c r="C158" s="131" t="s">
        <v>287</v>
      </c>
      <c r="D158" s="75" t="s">
        <v>368</v>
      </c>
      <c r="E158" s="76">
        <v>68</v>
      </c>
      <c r="F158" s="77">
        <v>0</v>
      </c>
      <c r="G158" s="78">
        <f t="shared" si="5"/>
        <v>68</v>
      </c>
      <c r="H158" s="53">
        <v>7</v>
      </c>
      <c r="I158" s="106"/>
    </row>
    <row r="159" spans="1:9" s="1" customFormat="1" ht="30.75" customHeight="1" x14ac:dyDescent="0.2">
      <c r="A159" s="3">
        <v>116</v>
      </c>
      <c r="B159" s="74" t="s">
        <v>232</v>
      </c>
      <c r="C159" s="131" t="s">
        <v>366</v>
      </c>
      <c r="D159" s="75" t="s">
        <v>368</v>
      </c>
      <c r="E159" s="76">
        <v>385</v>
      </c>
      <c r="F159" s="77">
        <v>0</v>
      </c>
      <c r="G159" s="78">
        <f t="shared" si="5"/>
        <v>385</v>
      </c>
      <c r="H159" s="53">
        <v>11</v>
      </c>
      <c r="I159" s="106"/>
    </row>
    <row r="160" spans="1:9" s="1" customFormat="1" ht="30.75" customHeight="1" x14ac:dyDescent="0.2">
      <c r="A160" s="3">
        <v>117</v>
      </c>
      <c r="B160" s="74" t="s">
        <v>233</v>
      </c>
      <c r="C160" s="131" t="s">
        <v>298</v>
      </c>
      <c r="D160" s="75" t="s">
        <v>368</v>
      </c>
      <c r="E160" s="76">
        <v>28</v>
      </c>
      <c r="F160" s="77">
        <v>0</v>
      </c>
      <c r="G160" s="78">
        <f t="shared" si="5"/>
        <v>28</v>
      </c>
      <c r="H160" s="53">
        <v>1</v>
      </c>
      <c r="I160" s="106"/>
    </row>
    <row r="161" spans="1:9" s="1" customFormat="1" ht="30.75" customHeight="1" x14ac:dyDescent="0.2">
      <c r="A161" s="3">
        <v>118</v>
      </c>
      <c r="B161" s="74" t="s">
        <v>234</v>
      </c>
      <c r="C161" s="131" t="s">
        <v>367</v>
      </c>
      <c r="D161" s="75" t="s">
        <v>368</v>
      </c>
      <c r="E161" s="76">
        <v>102</v>
      </c>
      <c r="F161" s="77">
        <v>0</v>
      </c>
      <c r="G161" s="78">
        <f t="shared" si="5"/>
        <v>102</v>
      </c>
      <c r="H161" s="53">
        <v>2</v>
      </c>
      <c r="I161" s="106"/>
    </row>
    <row r="162" spans="1:9" s="1" customFormat="1" ht="30.75" customHeight="1" x14ac:dyDescent="0.2">
      <c r="A162" s="3">
        <v>119</v>
      </c>
      <c r="B162" s="74" t="s">
        <v>235</v>
      </c>
      <c r="C162" s="131" t="s">
        <v>335</v>
      </c>
      <c r="D162" s="75" t="s">
        <v>368</v>
      </c>
      <c r="E162" s="76">
        <v>37</v>
      </c>
      <c r="F162" s="77">
        <v>0</v>
      </c>
      <c r="G162" s="78">
        <f t="shared" si="5"/>
        <v>37</v>
      </c>
      <c r="H162" s="53">
        <v>0</v>
      </c>
      <c r="I162" s="106"/>
    </row>
    <row r="163" spans="1:9" s="1" customFormat="1" ht="30.75" customHeight="1" x14ac:dyDescent="0.2">
      <c r="A163" s="3">
        <v>120</v>
      </c>
      <c r="B163" s="74" t="s">
        <v>236</v>
      </c>
      <c r="C163" s="131" t="s">
        <v>336</v>
      </c>
      <c r="D163" s="75" t="s">
        <v>368</v>
      </c>
      <c r="E163" s="76">
        <v>76</v>
      </c>
      <c r="F163" s="77">
        <v>0</v>
      </c>
      <c r="G163" s="78">
        <f t="shared" si="5"/>
        <v>76</v>
      </c>
      <c r="H163" s="53">
        <v>4</v>
      </c>
      <c r="I163" s="106"/>
    </row>
    <row r="164" spans="1:9" s="1" customFormat="1" ht="30.75" customHeight="1" x14ac:dyDescent="0.2">
      <c r="A164" s="3">
        <v>121</v>
      </c>
      <c r="B164" s="74" t="s">
        <v>237</v>
      </c>
      <c r="C164" s="131" t="s">
        <v>337</v>
      </c>
      <c r="D164" s="75" t="s">
        <v>368</v>
      </c>
      <c r="E164" s="76">
        <v>3</v>
      </c>
      <c r="F164" s="77">
        <v>0</v>
      </c>
      <c r="G164" s="78">
        <f t="shared" si="5"/>
        <v>3</v>
      </c>
      <c r="H164" s="53">
        <v>0</v>
      </c>
      <c r="I164" s="106"/>
    </row>
    <row r="165" spans="1:9" s="1" customFormat="1" ht="30.75" customHeight="1" x14ac:dyDescent="0.2">
      <c r="A165" s="3">
        <v>122</v>
      </c>
      <c r="B165" s="74" t="s">
        <v>238</v>
      </c>
      <c r="C165" s="131" t="s">
        <v>288</v>
      </c>
      <c r="D165" s="75" t="s">
        <v>368</v>
      </c>
      <c r="E165" s="76">
        <v>45</v>
      </c>
      <c r="F165" s="77">
        <v>0</v>
      </c>
      <c r="G165" s="78">
        <f t="shared" si="5"/>
        <v>45</v>
      </c>
      <c r="H165" s="53">
        <v>5</v>
      </c>
      <c r="I165" s="106"/>
    </row>
    <row r="166" spans="1:9" s="1" customFormat="1" ht="30.75" customHeight="1" x14ac:dyDescent="0.2">
      <c r="A166" s="3">
        <v>123</v>
      </c>
      <c r="B166" s="74" t="s">
        <v>239</v>
      </c>
      <c r="C166" s="131" t="s">
        <v>338</v>
      </c>
      <c r="D166" s="75" t="s">
        <v>368</v>
      </c>
      <c r="E166" s="76">
        <v>47</v>
      </c>
      <c r="F166" s="77">
        <v>0</v>
      </c>
      <c r="G166" s="78">
        <f t="shared" si="5"/>
        <v>47</v>
      </c>
      <c r="H166" s="53">
        <v>3</v>
      </c>
      <c r="I166" s="106"/>
    </row>
    <row r="167" spans="1:9" s="1" customFormat="1" ht="30.75" customHeight="1" x14ac:dyDescent="0.2">
      <c r="A167" s="3">
        <v>124</v>
      </c>
      <c r="B167" s="74" t="s">
        <v>240</v>
      </c>
      <c r="C167" s="131" t="s">
        <v>339</v>
      </c>
      <c r="D167" s="75" t="s">
        <v>368</v>
      </c>
      <c r="E167" s="76">
        <v>32</v>
      </c>
      <c r="F167" s="77">
        <v>0</v>
      </c>
      <c r="G167" s="78">
        <f t="shared" si="5"/>
        <v>32</v>
      </c>
      <c r="H167" s="53">
        <v>1</v>
      </c>
      <c r="I167" s="106"/>
    </row>
    <row r="168" spans="1:9" s="1" customFormat="1" ht="30.75" customHeight="1" x14ac:dyDescent="0.2">
      <c r="A168" s="3">
        <v>125</v>
      </c>
      <c r="B168" s="74" t="s">
        <v>241</v>
      </c>
      <c r="C168" s="131" t="s">
        <v>289</v>
      </c>
      <c r="D168" s="75" t="s">
        <v>368</v>
      </c>
      <c r="E168" s="76">
        <v>73</v>
      </c>
      <c r="F168" s="77">
        <v>0</v>
      </c>
      <c r="G168" s="78">
        <f t="shared" si="5"/>
        <v>73</v>
      </c>
      <c r="H168" s="53">
        <v>10</v>
      </c>
      <c r="I168" s="106"/>
    </row>
    <row r="169" spans="1:9" s="1" customFormat="1" ht="30.75" customHeight="1" x14ac:dyDescent="0.2">
      <c r="A169" s="3">
        <v>126</v>
      </c>
      <c r="B169" s="74" t="s">
        <v>242</v>
      </c>
      <c r="C169" s="131" t="s">
        <v>290</v>
      </c>
      <c r="D169" s="75" t="s">
        <v>368</v>
      </c>
      <c r="E169" s="76">
        <v>120</v>
      </c>
      <c r="F169" s="77">
        <v>0</v>
      </c>
      <c r="G169" s="78">
        <f t="shared" si="5"/>
        <v>120</v>
      </c>
      <c r="H169" s="53">
        <v>5</v>
      </c>
      <c r="I169" s="106"/>
    </row>
    <row r="170" spans="1:9" s="1" customFormat="1" ht="30.75" customHeight="1" x14ac:dyDescent="0.2">
      <c r="A170" s="3">
        <v>127</v>
      </c>
      <c r="B170" s="74" t="s">
        <v>243</v>
      </c>
      <c r="C170" s="131" t="s">
        <v>340</v>
      </c>
      <c r="D170" s="75" t="s">
        <v>368</v>
      </c>
      <c r="E170" s="76">
        <v>159</v>
      </c>
      <c r="F170" s="77">
        <v>0</v>
      </c>
      <c r="G170" s="78">
        <f t="shared" si="5"/>
        <v>159</v>
      </c>
      <c r="H170" s="53">
        <v>3</v>
      </c>
      <c r="I170" s="106"/>
    </row>
    <row r="171" spans="1:9" s="1" customFormat="1" ht="30.75" customHeight="1" x14ac:dyDescent="0.2">
      <c r="A171" s="3">
        <v>128</v>
      </c>
      <c r="B171" s="74" t="s">
        <v>244</v>
      </c>
      <c r="C171" s="131" t="s">
        <v>291</v>
      </c>
      <c r="D171" s="75" t="s">
        <v>368</v>
      </c>
      <c r="E171" s="76">
        <v>138</v>
      </c>
      <c r="F171" s="77">
        <v>0</v>
      </c>
      <c r="G171" s="78">
        <f t="shared" si="5"/>
        <v>138</v>
      </c>
      <c r="H171" s="53">
        <v>12</v>
      </c>
      <c r="I171" s="106"/>
    </row>
    <row r="172" spans="1:9" s="1" customFormat="1" ht="30.75" customHeight="1" x14ac:dyDescent="0.2">
      <c r="A172" s="3">
        <v>129</v>
      </c>
      <c r="B172" s="74" t="s">
        <v>245</v>
      </c>
      <c r="C172" s="131" t="s">
        <v>292</v>
      </c>
      <c r="D172" s="75" t="s">
        <v>368</v>
      </c>
      <c r="E172" s="76">
        <v>47</v>
      </c>
      <c r="F172" s="77">
        <v>0</v>
      </c>
      <c r="G172" s="78">
        <f t="shared" si="5"/>
        <v>47</v>
      </c>
      <c r="H172" s="53">
        <v>2</v>
      </c>
      <c r="I172" s="106"/>
    </row>
    <row r="173" spans="1:9" s="1" customFormat="1" ht="30.75" customHeight="1" x14ac:dyDescent="0.2">
      <c r="A173" s="3">
        <v>130</v>
      </c>
      <c r="B173" s="74" t="s">
        <v>246</v>
      </c>
      <c r="C173" s="131" t="s">
        <v>293</v>
      </c>
      <c r="D173" s="75" t="s">
        <v>368</v>
      </c>
      <c r="E173" s="76">
        <v>212</v>
      </c>
      <c r="F173" s="77">
        <v>0</v>
      </c>
      <c r="G173" s="78">
        <f t="shared" si="5"/>
        <v>212</v>
      </c>
      <c r="H173" s="53">
        <v>8</v>
      </c>
      <c r="I173" s="106"/>
    </row>
    <row r="174" spans="1:9" s="1" customFormat="1" ht="30.75" customHeight="1" x14ac:dyDescent="0.2">
      <c r="A174" s="3">
        <v>131</v>
      </c>
      <c r="B174" s="74" t="s">
        <v>247</v>
      </c>
      <c r="C174" s="131" t="s">
        <v>294</v>
      </c>
      <c r="D174" s="75" t="s">
        <v>368</v>
      </c>
      <c r="E174" s="76">
        <v>117</v>
      </c>
      <c r="F174" s="77">
        <v>0</v>
      </c>
      <c r="G174" s="78">
        <f t="shared" si="5"/>
        <v>117</v>
      </c>
      <c r="H174" s="53">
        <v>6</v>
      </c>
      <c r="I174" s="106"/>
    </row>
    <row r="175" spans="1:9" s="1" customFormat="1" ht="30.75" customHeight="1" x14ac:dyDescent="0.2">
      <c r="A175" s="3">
        <v>132</v>
      </c>
      <c r="B175" s="74" t="s">
        <v>248</v>
      </c>
      <c r="C175" s="131" t="s">
        <v>295</v>
      </c>
      <c r="D175" s="75" t="s">
        <v>368</v>
      </c>
      <c r="E175" s="76">
        <v>94</v>
      </c>
      <c r="F175" s="77">
        <v>0</v>
      </c>
      <c r="G175" s="78">
        <f t="shared" si="5"/>
        <v>94</v>
      </c>
      <c r="H175" s="53">
        <v>0</v>
      </c>
      <c r="I175" s="106"/>
    </row>
    <row r="176" spans="1:9" s="1" customFormat="1" ht="30.75" customHeight="1" x14ac:dyDescent="0.2">
      <c r="A176" s="3">
        <v>133</v>
      </c>
      <c r="B176" s="74" t="s">
        <v>249</v>
      </c>
      <c r="C176" s="131" t="s">
        <v>296</v>
      </c>
      <c r="D176" s="75" t="s">
        <v>368</v>
      </c>
      <c r="E176" s="76">
        <v>257</v>
      </c>
      <c r="F176" s="77">
        <v>6</v>
      </c>
      <c r="G176" s="78">
        <f t="shared" si="5"/>
        <v>263</v>
      </c>
      <c r="H176" s="53">
        <v>14</v>
      </c>
      <c r="I176" s="106"/>
    </row>
  </sheetData>
  <mergeCells count="6">
    <mergeCell ref="N9:R9"/>
    <mergeCell ref="J2:Q2"/>
    <mergeCell ref="N3:P3"/>
    <mergeCell ref="O7:R7"/>
    <mergeCell ref="O6:R6"/>
    <mergeCell ref="O8:R8"/>
  </mergeCells>
  <phoneticPr fontId="1"/>
  <pageMargins left="0.70866141732283472" right="0.70866141732283472" top="0.74803149606299213" bottom="0.74803149606299213" header="0.31496062992125984" footer="0.31496062992125984"/>
  <pageSetup paperSize="9" scale="67" fitToHeight="0" orientation="landscape" r:id="rId1"/>
  <headerFooter>
    <oddFooter>&amp;C&amp;P/&amp;N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3AB4B-D2DD-49A5-A2D8-11E082E11CD2}">
  <sheetPr>
    <pageSetUpPr fitToPage="1"/>
  </sheetPr>
  <dimension ref="A1:O86"/>
  <sheetViews>
    <sheetView zoomScale="90" zoomScaleNormal="90" workbookViewId="0">
      <pane ySplit="1" topLeftCell="A2" activePane="bottomLeft" state="frozen"/>
      <selection pane="bottomLeft" activeCell="AA38" sqref="AA38"/>
    </sheetView>
  </sheetViews>
  <sheetFormatPr defaultRowHeight="25.9" customHeight="1" x14ac:dyDescent="0.2"/>
  <cols>
    <col min="1" max="1" width="4.08984375" style="106" customWidth="1"/>
    <col min="2" max="2" width="24.90625" style="1" bestFit="1" customWidth="1"/>
    <col min="3" max="3" width="4.453125" style="1" customWidth="1"/>
    <col min="4" max="4" width="24.36328125" style="1" bestFit="1" customWidth="1"/>
    <col min="5" max="5" width="5.08984375" style="1" customWidth="1"/>
    <col min="6" max="6" width="16" style="1" bestFit="1" customWidth="1"/>
    <col min="7" max="7" width="11.1796875" style="1" bestFit="1" customWidth="1"/>
    <col min="8" max="10" width="10.54296875" style="1" bestFit="1" customWidth="1"/>
    <col min="11" max="11" width="7.54296875" style="1" customWidth="1"/>
    <col min="12" max="12" width="8.7265625" style="1" customWidth="1"/>
    <col min="13" max="13" width="4.6328125" style="1" customWidth="1"/>
    <col min="14" max="14" width="8.7265625" style="1" customWidth="1"/>
    <col min="15" max="15" width="5.1796875" style="1" customWidth="1"/>
  </cols>
  <sheetData>
    <row r="1" spans="1:15" ht="25.9" customHeight="1" x14ac:dyDescent="0.2">
      <c r="A1" s="104"/>
      <c r="B1" s="105"/>
    </row>
    <row r="2" spans="1:15" ht="25.9" customHeight="1" x14ac:dyDescent="0.2">
      <c r="B2" s="144" t="s">
        <v>370</v>
      </c>
      <c r="C2" s="145"/>
      <c r="D2" s="145"/>
      <c r="E2" s="145"/>
      <c r="F2" s="145"/>
      <c r="G2" s="145"/>
      <c r="H2" s="145"/>
      <c r="I2" s="145"/>
    </row>
    <row r="3" spans="1:15" ht="25.9" customHeight="1" x14ac:dyDescent="0.2">
      <c r="F3" s="146" t="s">
        <v>371</v>
      </c>
      <c r="G3" s="146"/>
      <c r="H3" s="146"/>
      <c r="I3"/>
    </row>
    <row r="4" spans="1:15" ht="25.9" customHeight="1" x14ac:dyDescent="0.2">
      <c r="A4" s="107"/>
      <c r="B4" s="108" t="s">
        <v>4</v>
      </c>
      <c r="C4" s="2"/>
      <c r="D4" s="109" t="s">
        <v>10</v>
      </c>
      <c r="F4" s="99"/>
      <c r="G4" s="29" t="s">
        <v>5</v>
      </c>
      <c r="H4" s="30" t="s">
        <v>11</v>
      </c>
      <c r="I4" s="110" t="s">
        <v>369</v>
      </c>
      <c r="J4" s="111" t="s">
        <v>368</v>
      </c>
    </row>
    <row r="5" spans="1:15" ht="25.9" customHeight="1" x14ac:dyDescent="0.2">
      <c r="A5" s="107"/>
      <c r="B5" s="112">
        <v>55789</v>
      </c>
      <c r="C5" s="27"/>
      <c r="D5" s="28">
        <v>41189</v>
      </c>
      <c r="F5" s="5" t="s">
        <v>6</v>
      </c>
      <c r="G5" s="32" t="s">
        <v>372</v>
      </c>
      <c r="H5" s="32" t="s">
        <v>12</v>
      </c>
      <c r="I5" s="32" t="s">
        <v>373</v>
      </c>
      <c r="J5" s="32" t="s">
        <v>374</v>
      </c>
      <c r="K5" s="100" t="s">
        <v>17</v>
      </c>
      <c r="L5" s="101"/>
      <c r="M5" s="33"/>
      <c r="N5" s="33"/>
      <c r="O5" s="33"/>
    </row>
    <row r="6" spans="1:15" ht="25.9" customHeight="1" x14ac:dyDescent="0.2">
      <c r="B6" s="113" t="s">
        <v>375</v>
      </c>
      <c r="C6" s="26"/>
      <c r="D6" s="31" t="s">
        <v>16</v>
      </c>
      <c r="F6" s="5" t="s">
        <v>7</v>
      </c>
      <c r="G6" s="147" t="s">
        <v>376</v>
      </c>
      <c r="H6" s="148"/>
      <c r="I6" s="148"/>
      <c r="J6" s="149"/>
      <c r="K6" s="100" t="s">
        <v>377</v>
      </c>
      <c r="L6" s="102"/>
      <c r="M6" s="103"/>
      <c r="N6" s="103"/>
      <c r="O6" s="103"/>
    </row>
    <row r="7" spans="1:15" ht="25.9" customHeight="1" x14ac:dyDescent="0.2">
      <c r="B7" s="18" t="s">
        <v>13</v>
      </c>
      <c r="C7" s="19"/>
      <c r="D7" s="18" t="s">
        <v>14</v>
      </c>
      <c r="E7" s="19"/>
      <c r="F7" s="5" t="s">
        <v>378</v>
      </c>
      <c r="G7" s="147" t="s">
        <v>379</v>
      </c>
      <c r="H7" s="148"/>
      <c r="I7" s="148"/>
      <c r="J7" s="149"/>
      <c r="K7" s="100" t="s">
        <v>380</v>
      </c>
      <c r="L7" s="102"/>
      <c r="M7" s="103"/>
      <c r="N7" s="103"/>
      <c r="O7" s="103"/>
    </row>
    <row r="8" spans="1:15" ht="25.9" customHeight="1" x14ac:dyDescent="0.2">
      <c r="B8" s="20">
        <f>B5*6</f>
        <v>334734</v>
      </c>
      <c r="C8" s="21" t="s">
        <v>15</v>
      </c>
      <c r="D8" s="20">
        <f>D5*8</f>
        <v>329512</v>
      </c>
      <c r="E8" s="21" t="s">
        <v>15</v>
      </c>
      <c r="F8" s="6" t="s">
        <v>8</v>
      </c>
      <c r="G8" s="150" t="s">
        <v>9</v>
      </c>
      <c r="H8" s="151"/>
      <c r="I8" s="151"/>
      <c r="J8" s="152"/>
      <c r="K8" s="101" t="s">
        <v>381</v>
      </c>
    </row>
    <row r="9" spans="1:15" ht="25.9" customHeight="1" x14ac:dyDescent="0.2">
      <c r="F9" s="143"/>
      <c r="G9" s="143"/>
      <c r="H9" s="143"/>
      <c r="I9" s="143"/>
      <c r="J9" s="143"/>
    </row>
    <row r="10" spans="1:15" ht="25.9" customHeight="1" x14ac:dyDescent="0.2">
      <c r="B10" s="114" t="s">
        <v>382</v>
      </c>
      <c r="C10" s="26"/>
      <c r="D10" s="115" t="s">
        <v>383</v>
      </c>
      <c r="F10"/>
      <c r="G10"/>
      <c r="H10"/>
      <c r="I10"/>
      <c r="J10"/>
      <c r="K10"/>
      <c r="L10"/>
      <c r="M10"/>
      <c r="N10"/>
    </row>
    <row r="11" spans="1:15" ht="25.9" customHeight="1" x14ac:dyDescent="0.2">
      <c r="B11" s="116">
        <v>9783</v>
      </c>
      <c r="C11" s="27"/>
      <c r="D11" s="117">
        <v>8043</v>
      </c>
      <c r="F11"/>
      <c r="G11"/>
      <c r="H11"/>
      <c r="I11"/>
      <c r="J11"/>
      <c r="K11"/>
      <c r="L11"/>
      <c r="M11"/>
      <c r="N11"/>
    </row>
    <row r="12" spans="1:15" ht="25.9" customHeight="1" x14ac:dyDescent="0.2">
      <c r="B12" s="118" t="s">
        <v>384</v>
      </c>
      <c r="C12" s="26"/>
      <c r="D12" s="119" t="s">
        <v>385</v>
      </c>
      <c r="F12"/>
      <c r="G12"/>
      <c r="H12"/>
      <c r="I12"/>
      <c r="J12"/>
      <c r="K12"/>
      <c r="L12"/>
      <c r="M12"/>
      <c r="N12"/>
    </row>
    <row r="13" spans="1:15" ht="25.9" customHeight="1" x14ac:dyDescent="0.2">
      <c r="B13" s="18" t="s">
        <v>386</v>
      </c>
      <c r="C13" s="19"/>
      <c r="D13" s="18" t="s">
        <v>387</v>
      </c>
      <c r="E13" s="19"/>
      <c r="F13"/>
      <c r="G13"/>
      <c r="H13"/>
      <c r="I13"/>
      <c r="J13"/>
      <c r="K13"/>
      <c r="L13"/>
      <c r="M13"/>
      <c r="N13"/>
    </row>
    <row r="14" spans="1:15" ht="25.9" customHeight="1" x14ac:dyDescent="0.2">
      <c r="B14" s="20">
        <f>B11*10</f>
        <v>97830</v>
      </c>
      <c r="C14" s="21" t="s">
        <v>15</v>
      </c>
      <c r="D14" s="20">
        <f>D11*15</f>
        <v>120645</v>
      </c>
      <c r="E14" s="21" t="s">
        <v>15</v>
      </c>
    </row>
    <row r="16" spans="1:15" ht="25.9" customHeight="1" x14ac:dyDescent="0.2">
      <c r="B16" s="120"/>
    </row>
    <row r="17" spans="1:3" ht="25.9" customHeight="1" x14ac:dyDescent="0.2">
      <c r="B17" s="18" t="s">
        <v>388</v>
      </c>
      <c r="C17" s="22"/>
    </row>
    <row r="18" spans="1:3" ht="25.9" customHeight="1" x14ac:dyDescent="0.2">
      <c r="B18" s="23">
        <f>D8+B8+B14+D14</f>
        <v>882721</v>
      </c>
      <c r="C18" s="19" t="s">
        <v>15</v>
      </c>
    </row>
    <row r="22" spans="1:3" ht="25.9" customHeight="1" x14ac:dyDescent="0.2">
      <c r="A22" s="121"/>
      <c r="B22" s="105"/>
    </row>
    <row r="33" spans="2:2" ht="25.9" customHeight="1" x14ac:dyDescent="0.2">
      <c r="B33" s="105"/>
    </row>
    <row r="38" spans="2:2" ht="25.9" customHeight="1" x14ac:dyDescent="0.2">
      <c r="B38" s="105"/>
    </row>
    <row r="48" spans="2:2" ht="25.9" customHeight="1" x14ac:dyDescent="0.2">
      <c r="B48" s="122"/>
    </row>
    <row r="49" spans="2:2" ht="25.9" customHeight="1" x14ac:dyDescent="0.2">
      <c r="B49" s="122"/>
    </row>
    <row r="50" spans="2:2" ht="25.9" customHeight="1" x14ac:dyDescent="0.2">
      <c r="B50" s="122"/>
    </row>
    <row r="51" spans="2:2" ht="25.9" customHeight="1" x14ac:dyDescent="0.2">
      <c r="B51" s="122"/>
    </row>
    <row r="52" spans="2:2" ht="25.9" customHeight="1" x14ac:dyDescent="0.2">
      <c r="B52" s="122"/>
    </row>
    <row r="57" spans="2:2" ht="25.9" customHeight="1" x14ac:dyDescent="0.2">
      <c r="B57" s="105"/>
    </row>
    <row r="60" spans="2:2" ht="25.9" customHeight="1" x14ac:dyDescent="0.2">
      <c r="B60" s="123" t="e">
        <f>SUM(#REF!)</f>
        <v>#REF!</v>
      </c>
    </row>
    <row r="61" spans="2:2" ht="25.9" customHeight="1" x14ac:dyDescent="0.2">
      <c r="B61" s="124"/>
    </row>
    <row r="69" spans="2:4" ht="25.9" customHeight="1" x14ac:dyDescent="0.2">
      <c r="B69" s="125"/>
      <c r="C69" s="125"/>
      <c r="D69" s="125"/>
    </row>
    <row r="79" spans="2:4" ht="25.9" customHeight="1" x14ac:dyDescent="0.2">
      <c r="B79" s="105"/>
    </row>
    <row r="86" spans="2:2" ht="25.9" customHeight="1" x14ac:dyDescent="0.2">
      <c r="B86" s="105"/>
    </row>
  </sheetData>
  <mergeCells count="6">
    <mergeCell ref="F9:J9"/>
    <mergeCell ref="B2:I2"/>
    <mergeCell ref="F3:H3"/>
    <mergeCell ref="G6:J6"/>
    <mergeCell ref="G7:J7"/>
    <mergeCell ref="G8:J8"/>
  </mergeCells>
  <phoneticPr fontId="1"/>
  <pageMargins left="0.7" right="0.7" top="0.75" bottom="0.75" header="0.3" footer="0.3"/>
  <pageSetup paperSize="9" scale="1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加古川市(R60930)</vt:lpstr>
      <vt:lpstr>単価表</vt:lpstr>
      <vt:lpstr>'加古川市(R60930)'!Print_Area</vt:lpstr>
      <vt:lpstr>単価表!Print_Area</vt:lpstr>
      <vt:lpstr>'加古川市(R60930)'!Print_Titles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神戸新聞</dc:creator>
  <cp:lastModifiedBy>hama</cp:lastModifiedBy>
  <cp:lastPrinted>2025-04-11T05:18:43Z</cp:lastPrinted>
  <dcterms:created xsi:type="dcterms:W3CDTF">2023-12-11T00:27:42Z</dcterms:created>
  <dcterms:modified xsi:type="dcterms:W3CDTF">2026-08-27T14:31:42Z</dcterms:modified>
</cp:coreProperties>
</file>