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94E8E376-6BEB-4BCA-8A33-538F9D4BFFE4}" xr6:coauthVersionLast="47" xr6:coauthVersionMax="47" xr10:uidLastSave="{00000000-0000-0000-0000-000000000000}"/>
  <bookViews>
    <workbookView xWindow="-120" yWindow="-120" windowWidth="29040" windowHeight="15840" xr2:uid="{47BC243E-FEBC-4929-B360-C8332348DF94}"/>
  </bookViews>
  <sheets>
    <sheet name="三田市" sheetId="27" r:id="rId1"/>
  </sheets>
  <definedNames>
    <definedName name="_xlnm._FilterDatabase" localSheetId="0" hidden="1">三田市!$D$2:$D$154</definedName>
    <definedName name="_xlnm.Print_Area" localSheetId="0">三田市!$A$1:$U$154</definedName>
  </definedNames>
  <calcPr calcId="191029"/>
</workbook>
</file>

<file path=xl/calcChain.xml><?xml version="1.0" encoding="utf-8"?>
<calcChain xmlns="http://schemas.openxmlformats.org/spreadsheetml/2006/main">
  <c r="F1" i="27" l="1"/>
  <c r="I20" i="27"/>
  <c r="I17" i="27"/>
  <c r="K12" i="27"/>
  <c r="I12" i="27"/>
  <c r="K7" i="27"/>
  <c r="I7" i="27"/>
  <c r="I14" i="27"/>
  <c r="K9" i="27"/>
  <c r="I9" i="27"/>
  <c r="K4" i="27"/>
  <c r="I4" i="27"/>
  <c r="G3" i="27"/>
  <c r="E3" i="27"/>
  <c r="F3" i="27"/>
</calcChain>
</file>

<file path=xl/sharedStrings.xml><?xml version="1.0" encoding="utf-8"?>
<sst xmlns="http://schemas.openxmlformats.org/spreadsheetml/2006/main" count="517" uniqueCount="366">
  <si>
    <t>町名</t>
  </si>
  <si>
    <t>ﾖﾐｶﾞﾅ</t>
    <phoneticPr fontId="3"/>
  </si>
  <si>
    <t>配布ランク</t>
    <rPh sb="0" eb="2">
      <t>ハイフ</t>
    </rPh>
    <phoneticPr fontId="3"/>
  </si>
  <si>
    <t>一戸建数(a)</t>
    <rPh sb="0" eb="3">
      <t>イッコダ</t>
    </rPh>
    <rPh sb="3" eb="4">
      <t>スウ</t>
    </rPh>
    <phoneticPr fontId="3"/>
  </si>
  <si>
    <t>集合住宅数
(b)</t>
    <rPh sb="0" eb="2">
      <t>シュウゴウ</t>
    </rPh>
    <rPh sb="2" eb="4">
      <t>ジュウタク</t>
    </rPh>
    <rPh sb="4" eb="5">
      <t>スウ</t>
    </rPh>
    <phoneticPr fontId="3"/>
  </si>
  <si>
    <t>配布可能
世帯数 a+b</t>
    <rPh sb="0" eb="2">
      <t>ハイフ</t>
    </rPh>
    <rPh sb="2" eb="4">
      <t>カノウ</t>
    </rPh>
    <rPh sb="5" eb="7">
      <t>セタイ</t>
    </rPh>
    <rPh sb="7" eb="8">
      <t>スウ</t>
    </rPh>
    <phoneticPr fontId="3"/>
  </si>
  <si>
    <t>A</t>
  </si>
  <si>
    <t>区番号</t>
    <rPh sb="0" eb="1">
      <t>ク</t>
    </rPh>
    <rPh sb="1" eb="3">
      <t>バンゴウ</t>
    </rPh>
    <phoneticPr fontId="1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</si>
  <si>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3"/>
  </si>
  <si>
    <t>B地区合計配布数</t>
    <rPh sb="1" eb="3">
      <t>チク</t>
    </rPh>
    <rPh sb="3" eb="5">
      <t>ゴウケイ</t>
    </rPh>
    <rPh sb="5" eb="7">
      <t>ハイフ</t>
    </rPh>
    <rPh sb="7" eb="8">
      <t>カズ</t>
    </rPh>
    <phoneticPr fontId="3"/>
  </si>
  <si>
    <t>A地区価格：6円/1枚(税別)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3"/>
  </si>
  <si>
    <t>B地区価格：8円/1枚(税別)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3"/>
  </si>
  <si>
    <t>E</t>
    <phoneticPr fontId="1"/>
  </si>
  <si>
    <t>永沢寺</t>
    <rPh sb="0" eb="2">
      <t>ナガサワ</t>
    </rPh>
    <rPh sb="2" eb="3">
      <t>テラ</t>
    </rPh>
    <phoneticPr fontId="1"/>
  </si>
  <si>
    <t>ｴｲﾀｸｼﾞ</t>
    <phoneticPr fontId="1"/>
  </si>
  <si>
    <t>三田市合計</t>
    <rPh sb="0" eb="2">
      <t>サンダ</t>
    </rPh>
    <rPh sb="2" eb="3">
      <t>シ</t>
    </rPh>
    <rPh sb="3" eb="5">
      <t>ゴウケイ</t>
    </rPh>
    <phoneticPr fontId="1"/>
  </si>
  <si>
    <t>C地区合計配布数</t>
    <rPh sb="1" eb="3">
      <t>チク</t>
    </rPh>
    <rPh sb="3" eb="5">
      <t>ゴウケイ</t>
    </rPh>
    <rPh sb="5" eb="7">
      <t>ハイフ</t>
    </rPh>
    <rPh sb="7" eb="8">
      <t>カズ</t>
    </rPh>
    <phoneticPr fontId="3"/>
  </si>
  <si>
    <t>D地区合計配布数</t>
    <rPh sb="1" eb="3">
      <t>チク</t>
    </rPh>
    <rPh sb="3" eb="5">
      <t>ゴウケイ</t>
    </rPh>
    <rPh sb="5" eb="7">
      <t>ハイフ</t>
    </rPh>
    <rPh sb="7" eb="8">
      <t>カズ</t>
    </rPh>
    <phoneticPr fontId="3"/>
  </si>
  <si>
    <t>学園3丁目</t>
    <rPh sb="0" eb="2">
      <t>ガクエン</t>
    </rPh>
    <rPh sb="3" eb="5">
      <t>チョウメ</t>
    </rPh>
    <phoneticPr fontId="9"/>
  </si>
  <si>
    <t>ｶﾞｸｴﾝｻﾝﾁｮｳﾒ</t>
    <phoneticPr fontId="9"/>
  </si>
  <si>
    <t>学園5丁目</t>
    <rPh sb="0" eb="2">
      <t>ガクエン</t>
    </rPh>
    <rPh sb="3" eb="5">
      <t>チョウメ</t>
    </rPh>
    <phoneticPr fontId="9"/>
  </si>
  <si>
    <t>ｶﾞｸｴﾝｺﾞﾁｮｳﾒ</t>
    <phoneticPr fontId="9"/>
  </si>
  <si>
    <t>学園6丁目</t>
    <rPh sb="0" eb="2">
      <t>ガクエン</t>
    </rPh>
    <rPh sb="3" eb="5">
      <t>チョウメ</t>
    </rPh>
    <phoneticPr fontId="9"/>
  </si>
  <si>
    <t>ｶﾞｸｴﾝﾛｸﾁｮｳﾒ</t>
    <phoneticPr fontId="9"/>
  </si>
  <si>
    <t>学園7丁目</t>
    <rPh sb="0" eb="2">
      <t>ガクエン</t>
    </rPh>
    <rPh sb="3" eb="5">
      <t>チョウメ</t>
    </rPh>
    <phoneticPr fontId="9"/>
  </si>
  <si>
    <t>ｶﾞｸｴﾝﾅﾅﾁｮｳﾒ</t>
    <phoneticPr fontId="9"/>
  </si>
  <si>
    <t>学園8丁目</t>
    <rPh sb="0" eb="2">
      <t>ガクエン</t>
    </rPh>
    <rPh sb="3" eb="5">
      <t>チョウメ</t>
    </rPh>
    <phoneticPr fontId="9"/>
  </si>
  <si>
    <t>ｶﾞｸｴﾝﾊｯﾁｮｳﾒ</t>
    <phoneticPr fontId="9"/>
  </si>
  <si>
    <t>狭間が丘2丁目</t>
    <rPh sb="0" eb="2">
      <t>ハザマ</t>
    </rPh>
    <rPh sb="3" eb="4">
      <t>オカ</t>
    </rPh>
    <rPh sb="5" eb="7">
      <t>チョウメ</t>
    </rPh>
    <phoneticPr fontId="9"/>
  </si>
  <si>
    <t>ﾊｻﾞﾏｶﾞｵｶﾆﾁｮｳﾒ</t>
    <phoneticPr fontId="9"/>
  </si>
  <si>
    <t>狭間が丘3丁目</t>
    <rPh sb="0" eb="2">
      <t>ハザマ</t>
    </rPh>
    <rPh sb="3" eb="4">
      <t>オカ</t>
    </rPh>
    <rPh sb="5" eb="7">
      <t>チョウメ</t>
    </rPh>
    <phoneticPr fontId="9"/>
  </si>
  <si>
    <t>ﾊｻﾞﾏｶﾞｵｶｻﾝﾁｮｳﾒ</t>
    <phoneticPr fontId="9"/>
  </si>
  <si>
    <t>狭間が丘4丁目</t>
    <rPh sb="0" eb="2">
      <t>ハザマ</t>
    </rPh>
    <rPh sb="3" eb="4">
      <t>オカ</t>
    </rPh>
    <rPh sb="5" eb="7">
      <t>チョウメ</t>
    </rPh>
    <phoneticPr fontId="9"/>
  </si>
  <si>
    <t>ﾊｻﾞﾏｶﾞｵｶﾖﾝﾁｮｳﾒ</t>
    <phoneticPr fontId="9"/>
  </si>
  <si>
    <t>狭間が丘5丁目</t>
    <rPh sb="0" eb="2">
      <t>ハザマ</t>
    </rPh>
    <rPh sb="3" eb="4">
      <t>オカ</t>
    </rPh>
    <rPh sb="5" eb="7">
      <t>チョウメ</t>
    </rPh>
    <phoneticPr fontId="9"/>
  </si>
  <si>
    <t>ﾊｻﾞﾏｶﾞｵｶｺﾞﾁｮｳﾒ</t>
    <phoneticPr fontId="9"/>
  </si>
  <si>
    <t>富士が丘1丁目</t>
    <rPh sb="0" eb="2">
      <t>フジ</t>
    </rPh>
    <rPh sb="3" eb="4">
      <t>オカ</t>
    </rPh>
    <rPh sb="5" eb="7">
      <t>チョウメ</t>
    </rPh>
    <phoneticPr fontId="9"/>
  </si>
  <si>
    <t>ﾌｼﾞｶﾞｵｶｲｯﾁｮｳﾒ</t>
    <phoneticPr fontId="9"/>
  </si>
  <si>
    <t>富士が丘2丁目</t>
    <rPh sb="0" eb="2">
      <t>フジ</t>
    </rPh>
    <rPh sb="3" eb="4">
      <t>オカ</t>
    </rPh>
    <rPh sb="5" eb="7">
      <t>チョウメ</t>
    </rPh>
    <phoneticPr fontId="9"/>
  </si>
  <si>
    <t>ﾌｼﾞｶﾞｵｶﾆﾁｮｳﾒ</t>
    <phoneticPr fontId="9"/>
  </si>
  <si>
    <t>富士が丘3丁目</t>
    <rPh sb="0" eb="2">
      <t>フジ</t>
    </rPh>
    <rPh sb="3" eb="4">
      <t>オカ</t>
    </rPh>
    <rPh sb="5" eb="7">
      <t>チョウメ</t>
    </rPh>
    <phoneticPr fontId="9"/>
  </si>
  <si>
    <t>ﾌｼﾞｶﾞｵｶｻﾝﾁｮｳﾒ</t>
    <phoneticPr fontId="9"/>
  </si>
  <si>
    <t>富士が丘4丁目</t>
    <rPh sb="0" eb="2">
      <t>フジ</t>
    </rPh>
    <rPh sb="3" eb="4">
      <t>オカ</t>
    </rPh>
    <rPh sb="5" eb="7">
      <t>チョウメ</t>
    </rPh>
    <phoneticPr fontId="9"/>
  </si>
  <si>
    <t>ﾌｼﾞｶﾞｵｶﾖﾝﾁｮｳﾒ</t>
    <phoneticPr fontId="9"/>
  </si>
  <si>
    <t>富士が丘5丁目</t>
    <rPh sb="0" eb="2">
      <t>フジ</t>
    </rPh>
    <rPh sb="3" eb="4">
      <t>オカ</t>
    </rPh>
    <rPh sb="5" eb="7">
      <t>チョウメ</t>
    </rPh>
    <phoneticPr fontId="9"/>
  </si>
  <si>
    <t>ﾌｼﾞｶﾞｵｶｺﾞﾁｮｳﾒ</t>
    <phoneticPr fontId="9"/>
  </si>
  <si>
    <t>富士が丘6丁目</t>
    <rPh sb="0" eb="2">
      <t>フジ</t>
    </rPh>
    <rPh sb="3" eb="4">
      <t>オカ</t>
    </rPh>
    <rPh sb="5" eb="7">
      <t>チョウメ</t>
    </rPh>
    <phoneticPr fontId="9"/>
  </si>
  <si>
    <t>ﾌｼﾞｶﾞｵｶﾛｸﾁｮｳﾒ</t>
    <phoneticPr fontId="9"/>
  </si>
  <si>
    <t>武庫が丘1丁目</t>
    <rPh sb="0" eb="2">
      <t>ムコ</t>
    </rPh>
    <rPh sb="3" eb="4">
      <t>オカ</t>
    </rPh>
    <rPh sb="5" eb="7">
      <t>チョウメ</t>
    </rPh>
    <phoneticPr fontId="9"/>
  </si>
  <si>
    <t>ﾑｺｶﾞｵｶｲｯﾁｮｳﾒ</t>
    <phoneticPr fontId="9"/>
  </si>
  <si>
    <t>武庫が丘2丁目</t>
    <rPh sb="0" eb="2">
      <t>ムコ</t>
    </rPh>
    <rPh sb="3" eb="4">
      <t>オカ</t>
    </rPh>
    <rPh sb="5" eb="7">
      <t>チョウメ</t>
    </rPh>
    <phoneticPr fontId="9"/>
  </si>
  <si>
    <t>ﾑｺｶﾞｵｶﾆﾁｮｳﾒ</t>
    <phoneticPr fontId="9"/>
  </si>
  <si>
    <t>武庫が丘3丁目</t>
    <rPh sb="0" eb="2">
      <t>ムコ</t>
    </rPh>
    <rPh sb="3" eb="4">
      <t>オカ</t>
    </rPh>
    <rPh sb="5" eb="7">
      <t>チョウメ</t>
    </rPh>
    <phoneticPr fontId="9"/>
  </si>
  <si>
    <t>ﾑｺｶﾞｵｶｻﾝﾁｮｳﾒ</t>
    <phoneticPr fontId="9"/>
  </si>
  <si>
    <t>武庫が丘4丁目</t>
    <rPh sb="0" eb="2">
      <t>ムコ</t>
    </rPh>
    <rPh sb="3" eb="4">
      <t>オカ</t>
    </rPh>
    <rPh sb="5" eb="7">
      <t>チョウメ</t>
    </rPh>
    <phoneticPr fontId="9"/>
  </si>
  <si>
    <t>ﾑｺｶﾞｵｶﾖﾝﾁｮｳﾒ</t>
    <phoneticPr fontId="9"/>
  </si>
  <si>
    <t>武庫が丘5丁目</t>
    <rPh sb="0" eb="2">
      <t>ムコ</t>
    </rPh>
    <rPh sb="3" eb="4">
      <t>オカ</t>
    </rPh>
    <rPh sb="5" eb="7">
      <t>チョウメ</t>
    </rPh>
    <phoneticPr fontId="9"/>
  </si>
  <si>
    <t>ﾑｺｶﾞｵｶｺﾞﾁｮｳﾒ</t>
    <phoneticPr fontId="9"/>
  </si>
  <si>
    <t>武庫が丘6丁目</t>
    <rPh sb="0" eb="2">
      <t>ムコ</t>
    </rPh>
    <rPh sb="3" eb="4">
      <t>オカ</t>
    </rPh>
    <rPh sb="5" eb="7">
      <t>チョウメ</t>
    </rPh>
    <phoneticPr fontId="9"/>
  </si>
  <si>
    <t>ﾑｺｶﾞｵｶﾛｸﾁｮｳﾒ</t>
    <phoneticPr fontId="9"/>
  </si>
  <si>
    <t>武庫が丘7丁目</t>
    <rPh sb="0" eb="2">
      <t>ムコ</t>
    </rPh>
    <rPh sb="3" eb="4">
      <t>オカ</t>
    </rPh>
    <rPh sb="5" eb="7">
      <t>チョウメ</t>
    </rPh>
    <phoneticPr fontId="9"/>
  </si>
  <si>
    <t>ﾑｺｶﾞｵｶﾅﾅﾁｮｳﾒ</t>
    <phoneticPr fontId="9"/>
  </si>
  <si>
    <t>武庫が丘8丁目</t>
    <rPh sb="0" eb="2">
      <t>ムコ</t>
    </rPh>
    <rPh sb="3" eb="4">
      <t>オカ</t>
    </rPh>
    <rPh sb="5" eb="7">
      <t>チョウメ</t>
    </rPh>
    <phoneticPr fontId="9"/>
  </si>
  <si>
    <t>ﾑｺｶﾞｵｶﾊｯﾁｮｳﾒ</t>
    <phoneticPr fontId="9"/>
  </si>
  <si>
    <t>あかしあ台1丁目</t>
    <rPh sb="4" eb="5">
      <t>ダイ</t>
    </rPh>
    <rPh sb="6" eb="8">
      <t>チョウメ</t>
    </rPh>
    <phoneticPr fontId="9"/>
  </si>
  <si>
    <t>ｱｶｼｱﾀﾞｲｲｯﾁｮｳﾒ</t>
    <phoneticPr fontId="9"/>
  </si>
  <si>
    <t>あかしあ台2丁目</t>
    <rPh sb="4" eb="5">
      <t>ダイ</t>
    </rPh>
    <rPh sb="6" eb="8">
      <t>チョウメ</t>
    </rPh>
    <phoneticPr fontId="9"/>
  </si>
  <si>
    <t>ｱｶｼｱﾀﾞｲﾆﾁｮｳﾒ</t>
    <phoneticPr fontId="9"/>
  </si>
  <si>
    <t>あかしあ台3丁目</t>
    <rPh sb="4" eb="5">
      <t>ダイ</t>
    </rPh>
    <rPh sb="6" eb="8">
      <t>チョウメ</t>
    </rPh>
    <phoneticPr fontId="9"/>
  </si>
  <si>
    <t>ｱｶｼｱﾀﾞｲｻﾝﾁｮｳﾒ</t>
    <phoneticPr fontId="9"/>
  </si>
  <si>
    <t>あかしあ台4丁目</t>
    <rPh sb="4" eb="5">
      <t>ダイ</t>
    </rPh>
    <rPh sb="6" eb="8">
      <t>チョウメ</t>
    </rPh>
    <phoneticPr fontId="9"/>
  </si>
  <si>
    <t>ｱｶｼｱﾀﾞｲﾖﾝﾁｮｳﾒ</t>
    <phoneticPr fontId="9"/>
  </si>
  <si>
    <t>あかしあ台5丁目</t>
    <rPh sb="4" eb="5">
      <t>ダイ</t>
    </rPh>
    <rPh sb="6" eb="8">
      <t>チョウメ</t>
    </rPh>
    <phoneticPr fontId="9"/>
  </si>
  <si>
    <t>ｱｶｼｱﾀﾞｲｺﾞﾁｮｳﾒ</t>
    <phoneticPr fontId="9"/>
  </si>
  <si>
    <t>けやき台1丁目</t>
    <rPh sb="3" eb="4">
      <t>ダイ</t>
    </rPh>
    <rPh sb="5" eb="7">
      <t>チョウメ</t>
    </rPh>
    <phoneticPr fontId="9"/>
  </si>
  <si>
    <t>ｹﾔｷﾀﾞｲｲｯﾁｮｳﾒ</t>
    <phoneticPr fontId="9"/>
  </si>
  <si>
    <t>けやき台2丁目</t>
    <rPh sb="3" eb="4">
      <t>ダイ</t>
    </rPh>
    <rPh sb="5" eb="7">
      <t>チョウメ</t>
    </rPh>
    <phoneticPr fontId="9"/>
  </si>
  <si>
    <t>ｹﾔｷﾀﾞｲﾆﾁｮｳﾒ</t>
    <phoneticPr fontId="9"/>
  </si>
  <si>
    <t>けやき台3丁目</t>
    <rPh sb="3" eb="4">
      <t>ダイ</t>
    </rPh>
    <rPh sb="5" eb="7">
      <t>チョウメ</t>
    </rPh>
    <phoneticPr fontId="9"/>
  </si>
  <si>
    <t>ｹﾔｷﾀﾞｲｻﾝﾁｮｳﾒ</t>
    <phoneticPr fontId="9"/>
  </si>
  <si>
    <t>けやき台4丁目</t>
    <rPh sb="3" eb="4">
      <t>ダイ</t>
    </rPh>
    <rPh sb="5" eb="7">
      <t>チョウメ</t>
    </rPh>
    <phoneticPr fontId="9"/>
  </si>
  <si>
    <t>ｹﾔｷﾀﾞｲﾖﾝﾁｮｳﾒ</t>
    <phoneticPr fontId="9"/>
  </si>
  <si>
    <t>けやき台5丁目</t>
    <rPh sb="3" eb="4">
      <t>ダイ</t>
    </rPh>
    <rPh sb="5" eb="7">
      <t>チョウメ</t>
    </rPh>
    <phoneticPr fontId="9"/>
  </si>
  <si>
    <t>ｹﾔｷﾀﾞｲｺﾞﾁｮｳﾒ</t>
    <phoneticPr fontId="9"/>
  </si>
  <si>
    <t>けやき台6丁目</t>
    <rPh sb="3" eb="4">
      <t>ダイ</t>
    </rPh>
    <rPh sb="5" eb="7">
      <t>チョウメ</t>
    </rPh>
    <phoneticPr fontId="9"/>
  </si>
  <si>
    <t>ｹﾔｷﾀﾞｲﾛｸﾁｮｳﾒ</t>
    <phoneticPr fontId="9"/>
  </si>
  <si>
    <t>さくら坂</t>
    <rPh sb="3" eb="4">
      <t>ザカ</t>
    </rPh>
    <phoneticPr fontId="9"/>
  </si>
  <si>
    <t>ｻｸﾗｻﾞｶ</t>
    <phoneticPr fontId="9"/>
  </si>
  <si>
    <t>B</t>
    <phoneticPr fontId="9"/>
  </si>
  <si>
    <t>すずかけ台1丁目</t>
    <rPh sb="4" eb="5">
      <t>ダイ</t>
    </rPh>
    <rPh sb="6" eb="8">
      <t>チョウメ</t>
    </rPh>
    <phoneticPr fontId="9"/>
  </si>
  <si>
    <t>ｽｽﾞｶｹﾀﾞｲｲｯﾁｮｳﾒ</t>
    <phoneticPr fontId="9"/>
  </si>
  <si>
    <t>すずかけ台2丁目</t>
    <rPh sb="4" eb="5">
      <t>ダイ</t>
    </rPh>
    <rPh sb="6" eb="8">
      <t>チョウメ</t>
    </rPh>
    <phoneticPr fontId="9"/>
  </si>
  <si>
    <t>ｽｽﾞｶｹﾀﾞｲﾆﾁｮｳﾒ</t>
    <phoneticPr fontId="9"/>
  </si>
  <si>
    <t>すずかけ台3丁目</t>
    <rPh sb="4" eb="5">
      <t>ダイ</t>
    </rPh>
    <rPh sb="6" eb="8">
      <t>チョウメ</t>
    </rPh>
    <phoneticPr fontId="9"/>
  </si>
  <si>
    <t>ｽｽﾞｶｹﾀﾞｲｻﾝﾁｮｳﾒ</t>
    <phoneticPr fontId="9"/>
  </si>
  <si>
    <t>すずかけ台4丁目</t>
    <rPh sb="4" eb="5">
      <t>ダイ</t>
    </rPh>
    <rPh sb="6" eb="8">
      <t>チョウメ</t>
    </rPh>
    <phoneticPr fontId="9"/>
  </si>
  <si>
    <t>ｽｽﾞｶｹﾀﾞｲﾖﾝﾁｮｳﾒ</t>
    <phoneticPr fontId="9"/>
  </si>
  <si>
    <t>弥生が丘1丁目</t>
    <rPh sb="0" eb="2">
      <t>ヤヨイ</t>
    </rPh>
    <rPh sb="3" eb="4">
      <t>オカ</t>
    </rPh>
    <rPh sb="5" eb="7">
      <t>チョウメ</t>
    </rPh>
    <phoneticPr fontId="9"/>
  </si>
  <si>
    <t>ﾔﾖｲｶﾞｵｶｲｯﾁｮｳﾒ</t>
    <phoneticPr fontId="9"/>
  </si>
  <si>
    <t>弥生が丘2丁目</t>
    <rPh sb="0" eb="2">
      <t>ヤヨイ</t>
    </rPh>
    <rPh sb="3" eb="4">
      <t>オカ</t>
    </rPh>
    <rPh sb="5" eb="7">
      <t>チョウメ</t>
    </rPh>
    <phoneticPr fontId="9"/>
  </si>
  <si>
    <t>ﾔﾖｲｶﾞｵｶﾆﾁｮｳﾒ</t>
    <phoneticPr fontId="9"/>
  </si>
  <si>
    <t>弥生が丘3丁目</t>
    <rPh sb="0" eb="2">
      <t>ヤヨイ</t>
    </rPh>
    <rPh sb="3" eb="4">
      <t>オカ</t>
    </rPh>
    <rPh sb="5" eb="7">
      <t>チョウメ</t>
    </rPh>
    <phoneticPr fontId="9"/>
  </si>
  <si>
    <t>ﾔﾖｲｶﾞｵｶｻﾝﾁｮｳﾒ</t>
    <phoneticPr fontId="9"/>
  </si>
  <si>
    <t>弥生が丘4丁目</t>
    <rPh sb="0" eb="2">
      <t>ヤヨイ</t>
    </rPh>
    <rPh sb="3" eb="4">
      <t>オカ</t>
    </rPh>
    <rPh sb="5" eb="7">
      <t>チョウメ</t>
    </rPh>
    <phoneticPr fontId="9"/>
  </si>
  <si>
    <t>ﾔﾖｲｶﾞｵｶﾖﾝﾁｮｳﾒ</t>
    <phoneticPr fontId="9"/>
  </si>
  <si>
    <t>弥生が丘5丁目</t>
    <rPh sb="0" eb="2">
      <t>ヤヨイ</t>
    </rPh>
    <rPh sb="3" eb="4">
      <t>オカ</t>
    </rPh>
    <rPh sb="5" eb="7">
      <t>チョウメ</t>
    </rPh>
    <phoneticPr fontId="9"/>
  </si>
  <si>
    <t>ﾔﾖｲｶﾞｵｶｺﾞﾁｮｳﾒ</t>
    <phoneticPr fontId="9"/>
  </si>
  <si>
    <t>弥生が丘6丁目</t>
    <rPh sb="0" eb="2">
      <t>ヤヨイ</t>
    </rPh>
    <rPh sb="3" eb="4">
      <t>オカ</t>
    </rPh>
    <rPh sb="5" eb="7">
      <t>チョウメ</t>
    </rPh>
    <phoneticPr fontId="9"/>
  </si>
  <si>
    <t>ﾔﾖｲｶﾞｵｶﾛｸﾁｮｳﾒ</t>
    <phoneticPr fontId="9"/>
  </si>
  <si>
    <t>ゆりのき台1丁目</t>
    <rPh sb="4" eb="5">
      <t>ダイ</t>
    </rPh>
    <rPh sb="6" eb="8">
      <t>チョウメ</t>
    </rPh>
    <phoneticPr fontId="9"/>
  </si>
  <si>
    <t>ﾕﾘﾉｷﾀﾞｲｲｯﾁｮｳﾒ</t>
    <phoneticPr fontId="9"/>
  </si>
  <si>
    <t>ゆりのき台2丁目</t>
    <rPh sb="4" eb="5">
      <t>ダイ</t>
    </rPh>
    <rPh sb="6" eb="8">
      <t>チョウメ</t>
    </rPh>
    <phoneticPr fontId="9"/>
  </si>
  <si>
    <t>ﾕﾘﾉｷﾀﾞｲﾆﾁｮｳﾒ</t>
    <phoneticPr fontId="9"/>
  </si>
  <si>
    <t>ゆりのき台3丁目</t>
    <rPh sb="4" eb="5">
      <t>ダイ</t>
    </rPh>
    <rPh sb="6" eb="8">
      <t>チョウメ</t>
    </rPh>
    <phoneticPr fontId="9"/>
  </si>
  <si>
    <t>ﾕﾘﾉｷﾀﾞｲｻﾝﾁｮｳﾒ</t>
    <phoneticPr fontId="9"/>
  </si>
  <si>
    <t>ゆりのき台4丁目</t>
    <rPh sb="4" eb="5">
      <t>ダイ</t>
    </rPh>
    <rPh sb="6" eb="8">
      <t>チョウメ</t>
    </rPh>
    <phoneticPr fontId="9"/>
  </si>
  <si>
    <t>ﾕﾘﾉｷﾀﾞｲﾖﾝﾁｮｳﾒ</t>
    <phoneticPr fontId="9"/>
  </si>
  <si>
    <t>ゆりのき台5丁目</t>
    <rPh sb="4" eb="5">
      <t>ダイ</t>
    </rPh>
    <rPh sb="6" eb="8">
      <t>チョウメ</t>
    </rPh>
    <phoneticPr fontId="9"/>
  </si>
  <si>
    <t>ﾕﾘﾉｷﾀﾞｲｺﾞﾁｮｳﾒ</t>
    <phoneticPr fontId="9"/>
  </si>
  <si>
    <t>ゆりのき台6丁目</t>
    <rPh sb="4" eb="5">
      <t>ダイ</t>
    </rPh>
    <rPh sb="6" eb="8">
      <t>チョウメ</t>
    </rPh>
    <phoneticPr fontId="9"/>
  </si>
  <si>
    <t>ﾕﾘﾉｷﾀﾞｲﾛｸﾁｮｳﾒ</t>
    <phoneticPr fontId="9"/>
  </si>
  <si>
    <t>相生町</t>
    <rPh sb="0" eb="3">
      <t>アイオイチョウ</t>
    </rPh>
    <phoneticPr fontId="9"/>
  </si>
  <si>
    <t>ｱｲｵｲﾁｮｳ</t>
    <phoneticPr fontId="9"/>
  </si>
  <si>
    <t>池尻</t>
    <rPh sb="0" eb="2">
      <t>イケジリ</t>
    </rPh>
    <phoneticPr fontId="9"/>
  </si>
  <si>
    <t>ｲｹｼﾞﾘ</t>
    <phoneticPr fontId="9"/>
  </si>
  <si>
    <t>駅前町</t>
    <rPh sb="0" eb="3">
      <t>エキマエチョウ</t>
    </rPh>
    <phoneticPr fontId="9"/>
  </si>
  <si>
    <t>ｴｷﾏｴﾁｮｳ</t>
    <phoneticPr fontId="9"/>
  </si>
  <si>
    <t>川除</t>
    <rPh sb="0" eb="1">
      <t>カワ</t>
    </rPh>
    <rPh sb="1" eb="2">
      <t>ノゾ</t>
    </rPh>
    <phoneticPr fontId="9"/>
  </si>
  <si>
    <t>ｶﾜﾖｹ</t>
    <phoneticPr fontId="9"/>
  </si>
  <si>
    <t>桑原</t>
    <rPh sb="0" eb="2">
      <t>クワハラ</t>
    </rPh>
    <phoneticPr fontId="9"/>
  </si>
  <si>
    <t>ｸﾜﾊﾞﾗ</t>
    <phoneticPr fontId="9"/>
  </si>
  <si>
    <t>三田町</t>
    <rPh sb="0" eb="3">
      <t>サンダチョウ</t>
    </rPh>
    <phoneticPr fontId="9"/>
  </si>
  <si>
    <t>ｻﾝﾀﾞﾁｮｳ</t>
    <phoneticPr fontId="9"/>
  </si>
  <si>
    <t>対中町</t>
    <rPh sb="0" eb="2">
      <t>タイナカ</t>
    </rPh>
    <rPh sb="2" eb="3">
      <t>マチ</t>
    </rPh>
    <phoneticPr fontId="9"/>
  </si>
  <si>
    <t>ﾀｲﾅｶﾁｮｳ</t>
    <phoneticPr fontId="9"/>
  </si>
  <si>
    <t>高次1丁目</t>
    <rPh sb="0" eb="1">
      <t>タカ</t>
    </rPh>
    <rPh sb="1" eb="2">
      <t>ツ</t>
    </rPh>
    <rPh sb="3" eb="5">
      <t>チョウメ</t>
    </rPh>
    <phoneticPr fontId="9"/>
  </si>
  <si>
    <t>ﾀｶｽｷﾞｲｯﾁｮｳﾒ</t>
    <phoneticPr fontId="9"/>
  </si>
  <si>
    <t>高次2丁目</t>
    <rPh sb="0" eb="1">
      <t>タカ</t>
    </rPh>
    <rPh sb="1" eb="2">
      <t>ツ</t>
    </rPh>
    <rPh sb="3" eb="5">
      <t>チョウメ</t>
    </rPh>
    <phoneticPr fontId="9"/>
  </si>
  <si>
    <t>ﾀｶｽｷﾞﾆﾁｮｳﾒ</t>
    <phoneticPr fontId="9"/>
  </si>
  <si>
    <t>中央町</t>
    <rPh sb="0" eb="3">
      <t>チュウオウチョウ</t>
    </rPh>
    <phoneticPr fontId="9"/>
  </si>
  <si>
    <t>ﾁｭｳｵｳﾁｮｳ</t>
    <phoneticPr fontId="9"/>
  </si>
  <si>
    <t>寺村町</t>
    <rPh sb="0" eb="3">
      <t>テラムラチョウ</t>
    </rPh>
    <phoneticPr fontId="9"/>
  </si>
  <si>
    <t>ﾃﾗﾑﾗﾁｮｳ</t>
    <phoneticPr fontId="9"/>
  </si>
  <si>
    <t>C</t>
    <phoneticPr fontId="9"/>
  </si>
  <si>
    <t>天神１丁目</t>
    <rPh sb="0" eb="2">
      <t>テンジン</t>
    </rPh>
    <rPh sb="3" eb="5">
      <t>チョウメ</t>
    </rPh>
    <phoneticPr fontId="9"/>
  </si>
  <si>
    <t>ﾃﾝｼﾞﾝｲｯﾁｮｳﾒ</t>
    <phoneticPr fontId="9"/>
  </si>
  <si>
    <t>天神２丁目</t>
    <rPh sb="0" eb="2">
      <t>テンジン</t>
    </rPh>
    <rPh sb="3" eb="5">
      <t>チョウメ</t>
    </rPh>
    <phoneticPr fontId="9"/>
  </si>
  <si>
    <t>ﾃﾝｼﾞﾝﾆﾁｮｳﾒ</t>
    <phoneticPr fontId="9"/>
  </si>
  <si>
    <t>天神３丁目</t>
    <rPh sb="0" eb="2">
      <t>テンジン</t>
    </rPh>
    <rPh sb="3" eb="5">
      <t>チョウメ</t>
    </rPh>
    <phoneticPr fontId="9"/>
  </si>
  <si>
    <t>ﾃﾝｼﾞﾝｻﾝﾁｮｳﾒ</t>
    <phoneticPr fontId="9"/>
  </si>
  <si>
    <t>友が丘１丁目</t>
    <rPh sb="0" eb="1">
      <t>トモ</t>
    </rPh>
    <rPh sb="2" eb="3">
      <t>オカ</t>
    </rPh>
    <rPh sb="4" eb="6">
      <t>チョウメ</t>
    </rPh>
    <phoneticPr fontId="9"/>
  </si>
  <si>
    <t>ﾄﾓｶﾞｵｶｲｯﾁｮｳﾒ</t>
    <phoneticPr fontId="9"/>
  </si>
  <si>
    <t>友が丘２丁目</t>
    <rPh sb="0" eb="1">
      <t>トモ</t>
    </rPh>
    <rPh sb="2" eb="3">
      <t>オカ</t>
    </rPh>
    <rPh sb="4" eb="6">
      <t>チョウメ</t>
    </rPh>
    <phoneticPr fontId="9"/>
  </si>
  <si>
    <t>ﾄﾓｶﾞｵｶﾆﾁｮｳﾒ</t>
    <phoneticPr fontId="9"/>
  </si>
  <si>
    <t>友が丘３丁目</t>
    <rPh sb="0" eb="1">
      <t>トモ</t>
    </rPh>
    <rPh sb="2" eb="3">
      <t>オカ</t>
    </rPh>
    <rPh sb="4" eb="6">
      <t>チョウメ</t>
    </rPh>
    <phoneticPr fontId="9"/>
  </si>
  <si>
    <t>ﾄﾓｶﾞｵｶｻﾝﾁｮｳﾒ</t>
    <phoneticPr fontId="9"/>
  </si>
  <si>
    <t>中町</t>
    <rPh sb="0" eb="2">
      <t>ナカマチ</t>
    </rPh>
    <phoneticPr fontId="9"/>
  </si>
  <si>
    <t>ﾅｶﾏﾁ</t>
    <phoneticPr fontId="9"/>
  </si>
  <si>
    <t>西山１丁目</t>
    <rPh sb="0" eb="2">
      <t>ニシヤマ</t>
    </rPh>
    <rPh sb="3" eb="5">
      <t>チョウメ</t>
    </rPh>
    <phoneticPr fontId="9"/>
  </si>
  <si>
    <t>ﾆｼﾔﾏｲｯﾁｮｳﾒ</t>
    <phoneticPr fontId="9"/>
  </si>
  <si>
    <t>西山２丁目</t>
    <rPh sb="0" eb="2">
      <t>ニシヤマ</t>
    </rPh>
    <rPh sb="3" eb="5">
      <t>チョウメ</t>
    </rPh>
    <phoneticPr fontId="9"/>
  </si>
  <si>
    <t>ﾆｼﾔﾏﾆﾁｮｳﾒ</t>
    <phoneticPr fontId="9"/>
  </si>
  <si>
    <t>八景町</t>
    <rPh sb="0" eb="3">
      <t>ハッケイチョウ</t>
    </rPh>
    <phoneticPr fontId="9"/>
  </si>
  <si>
    <t>ﾊｯｹｲﾁｮｳ</t>
    <phoneticPr fontId="9"/>
  </si>
  <si>
    <t>南が丘１丁目</t>
    <rPh sb="0" eb="1">
      <t>ミナミ</t>
    </rPh>
    <rPh sb="2" eb="3">
      <t>オカ</t>
    </rPh>
    <rPh sb="4" eb="6">
      <t>チョウメ</t>
    </rPh>
    <phoneticPr fontId="9"/>
  </si>
  <si>
    <t>ﾐﾅﾐｶﾞｵｶｲｯﾁｮｳﾒ</t>
    <phoneticPr fontId="9"/>
  </si>
  <si>
    <t>南が丘２丁目</t>
    <rPh sb="0" eb="1">
      <t>ミナミ</t>
    </rPh>
    <rPh sb="2" eb="3">
      <t>オカ</t>
    </rPh>
    <rPh sb="4" eb="6">
      <t>チョウメ</t>
    </rPh>
    <phoneticPr fontId="9"/>
  </si>
  <si>
    <t>ﾐﾅﾐｶﾞｵｶﾆﾁｮｳﾒ</t>
    <phoneticPr fontId="9"/>
  </si>
  <si>
    <t>三輪</t>
    <rPh sb="0" eb="2">
      <t>ミワ</t>
    </rPh>
    <phoneticPr fontId="9"/>
  </si>
  <si>
    <t>ﾐﾜ</t>
    <phoneticPr fontId="9"/>
  </si>
  <si>
    <t>三輪１丁目</t>
    <rPh sb="0" eb="2">
      <t>ミワ</t>
    </rPh>
    <rPh sb="3" eb="5">
      <t>チョウメ</t>
    </rPh>
    <phoneticPr fontId="9"/>
  </si>
  <si>
    <t>ﾐﾜｲｯﾁｮｳﾒ</t>
    <phoneticPr fontId="9"/>
  </si>
  <si>
    <t>三輪２丁目</t>
    <rPh sb="0" eb="2">
      <t>ミワ</t>
    </rPh>
    <rPh sb="3" eb="5">
      <t>チョウメ</t>
    </rPh>
    <phoneticPr fontId="9"/>
  </si>
  <si>
    <t>ﾐﾜﾆﾁｮｳﾒ</t>
    <phoneticPr fontId="9"/>
  </si>
  <si>
    <t>三輪３丁目</t>
    <rPh sb="0" eb="2">
      <t>ミワ</t>
    </rPh>
    <rPh sb="3" eb="5">
      <t>チョウメ</t>
    </rPh>
    <phoneticPr fontId="9"/>
  </si>
  <si>
    <t>ﾐﾜｻﾝﾁｮｳﾒ</t>
    <phoneticPr fontId="9"/>
  </si>
  <si>
    <t>三輪４丁目</t>
    <rPh sb="0" eb="2">
      <t>ミワ</t>
    </rPh>
    <rPh sb="3" eb="5">
      <t>チョウメ</t>
    </rPh>
    <phoneticPr fontId="9"/>
  </si>
  <si>
    <t>ﾐﾜﾖﾝﾁｮｳﾒ</t>
    <phoneticPr fontId="9"/>
  </si>
  <si>
    <t>屋敷町</t>
    <rPh sb="0" eb="3">
      <t>ヤシキチョウ</t>
    </rPh>
    <phoneticPr fontId="9"/>
  </si>
  <si>
    <t>ﾔｼｷﾁｮｳ</t>
    <phoneticPr fontId="9"/>
  </si>
  <si>
    <t>山田</t>
    <rPh sb="0" eb="2">
      <t>ヤマダ</t>
    </rPh>
    <phoneticPr fontId="9"/>
  </si>
  <si>
    <t>ﾔﾏﾀﾞ</t>
    <phoneticPr fontId="9"/>
  </si>
  <si>
    <t>横山町</t>
    <rPh sb="0" eb="3">
      <t>ヨコヤマチョウ</t>
    </rPh>
    <phoneticPr fontId="9"/>
  </si>
  <si>
    <t>ﾖｺﾔﾏﾁｮｳ</t>
    <phoneticPr fontId="9"/>
  </si>
  <si>
    <t>A</t>
    <phoneticPr fontId="9"/>
  </si>
  <si>
    <t>貴志</t>
    <rPh sb="0" eb="1">
      <t>タカシ</t>
    </rPh>
    <rPh sb="1" eb="2">
      <t>ココロザシ</t>
    </rPh>
    <phoneticPr fontId="9"/>
  </si>
  <si>
    <t>ｷｼ</t>
    <phoneticPr fontId="9"/>
  </si>
  <si>
    <t>D</t>
    <phoneticPr fontId="9"/>
  </si>
  <si>
    <t>西野上</t>
    <rPh sb="0" eb="1">
      <t>ニシ</t>
    </rPh>
    <rPh sb="1" eb="3">
      <t>ノガミ</t>
    </rPh>
    <phoneticPr fontId="9"/>
  </si>
  <si>
    <t>ﾆｼﾉｶﾞﾐ</t>
    <phoneticPr fontId="9"/>
  </si>
  <si>
    <t>東野上</t>
    <rPh sb="0" eb="1">
      <t>ヒガシ</t>
    </rPh>
    <rPh sb="1" eb="3">
      <t>ノガミ</t>
    </rPh>
    <phoneticPr fontId="9"/>
  </si>
  <si>
    <t>ﾋｶﾞｼﾉｶﾞﾐ</t>
    <phoneticPr fontId="9"/>
  </si>
  <si>
    <t>大原</t>
    <rPh sb="0" eb="2">
      <t>オオハラ</t>
    </rPh>
    <phoneticPr fontId="9"/>
  </si>
  <si>
    <t>ｵｵﾊﾗ</t>
    <phoneticPr fontId="9"/>
  </si>
  <si>
    <t>小野</t>
    <rPh sb="0" eb="2">
      <t>オノ</t>
    </rPh>
    <phoneticPr fontId="9"/>
  </si>
  <si>
    <t>ｵﾉ</t>
    <phoneticPr fontId="9"/>
  </si>
  <si>
    <t>乙原</t>
    <rPh sb="0" eb="1">
      <t>オツ</t>
    </rPh>
    <rPh sb="1" eb="2">
      <t>ハラ</t>
    </rPh>
    <phoneticPr fontId="9"/>
  </si>
  <si>
    <t>ｵﾁﾊﾞﾗ</t>
    <phoneticPr fontId="9"/>
  </si>
  <si>
    <t>尼寺</t>
    <rPh sb="0" eb="2">
      <t>ニンジ</t>
    </rPh>
    <phoneticPr fontId="9"/>
  </si>
  <si>
    <t>ﾆﾝｼﾞ</t>
    <phoneticPr fontId="9"/>
  </si>
  <si>
    <t>志手原</t>
    <rPh sb="0" eb="1">
      <t>ココロザシ</t>
    </rPh>
    <rPh sb="1" eb="2">
      <t>テ</t>
    </rPh>
    <rPh sb="2" eb="3">
      <t>ハラ</t>
    </rPh>
    <phoneticPr fontId="9"/>
  </si>
  <si>
    <t>ｼﾃﾊﾗ</t>
    <phoneticPr fontId="9"/>
  </si>
  <si>
    <t>成谷</t>
    <rPh sb="0" eb="1">
      <t>ナリ</t>
    </rPh>
    <rPh sb="1" eb="2">
      <t>タニ</t>
    </rPh>
    <phoneticPr fontId="9"/>
  </si>
  <si>
    <t>ﾅﾙﾀﾆ</t>
    <phoneticPr fontId="9"/>
  </si>
  <si>
    <t>香下</t>
    <rPh sb="0" eb="1">
      <t>カオル</t>
    </rPh>
    <rPh sb="1" eb="2">
      <t>シタ</t>
    </rPh>
    <phoneticPr fontId="9"/>
  </si>
  <si>
    <t>ｶｼﾀ</t>
    <phoneticPr fontId="9"/>
  </si>
  <si>
    <t>下田中</t>
    <rPh sb="0" eb="1">
      <t>シモ</t>
    </rPh>
    <rPh sb="1" eb="3">
      <t>タナカ</t>
    </rPh>
    <phoneticPr fontId="9"/>
  </si>
  <si>
    <t>ｼﾓﾀﾅｶ</t>
    <phoneticPr fontId="9"/>
  </si>
  <si>
    <t>上深田</t>
    <rPh sb="0" eb="1">
      <t>カミ</t>
    </rPh>
    <rPh sb="1" eb="3">
      <t>フカダ</t>
    </rPh>
    <phoneticPr fontId="9"/>
  </si>
  <si>
    <t>ｶﾐﾌｶﾀ</t>
    <phoneticPr fontId="9"/>
  </si>
  <si>
    <t>ｼﾓﾌｶﾀ</t>
    <phoneticPr fontId="9"/>
  </si>
  <si>
    <t>福島</t>
    <rPh sb="0" eb="2">
      <t>フクシマ</t>
    </rPh>
    <phoneticPr fontId="9"/>
  </si>
  <si>
    <t>ﾌｸｼﾏ</t>
    <phoneticPr fontId="9"/>
  </si>
  <si>
    <t>川原</t>
    <rPh sb="0" eb="2">
      <t>カワハラ</t>
    </rPh>
    <phoneticPr fontId="9"/>
  </si>
  <si>
    <t>ｶﾜﾗ</t>
    <phoneticPr fontId="9"/>
  </si>
  <si>
    <t>末吉</t>
    <rPh sb="0" eb="2">
      <t>スエヨシ</t>
    </rPh>
    <phoneticPr fontId="9"/>
  </si>
  <si>
    <t>ｽｴﾖｼ</t>
    <phoneticPr fontId="9"/>
  </si>
  <si>
    <t>布木</t>
    <rPh sb="0" eb="1">
      <t>ヌノ</t>
    </rPh>
    <rPh sb="1" eb="2">
      <t>キ</t>
    </rPh>
    <phoneticPr fontId="9"/>
  </si>
  <si>
    <t>ﾌｷ</t>
    <phoneticPr fontId="9"/>
  </si>
  <si>
    <t>田中</t>
    <rPh sb="0" eb="2">
      <t>タナカ</t>
    </rPh>
    <phoneticPr fontId="9"/>
  </si>
  <si>
    <t>ﾀﾅｶ</t>
    <phoneticPr fontId="9"/>
  </si>
  <si>
    <t>十倉</t>
    <rPh sb="0" eb="1">
      <t>ジュウ</t>
    </rPh>
    <rPh sb="1" eb="2">
      <t>クラ</t>
    </rPh>
    <phoneticPr fontId="9"/>
  </si>
  <si>
    <t>ﾄｸﾗ</t>
    <phoneticPr fontId="9"/>
  </si>
  <si>
    <t>酒井</t>
    <rPh sb="0" eb="2">
      <t>サカイ</t>
    </rPh>
    <phoneticPr fontId="9"/>
  </si>
  <si>
    <t>ｻｶｲ</t>
    <phoneticPr fontId="9"/>
  </si>
  <si>
    <t>鈴鹿</t>
    <rPh sb="0" eb="2">
      <t>スズカ</t>
    </rPh>
    <phoneticPr fontId="9"/>
  </si>
  <si>
    <t>ｽｽﾞｶ</t>
    <phoneticPr fontId="9"/>
  </si>
  <si>
    <t>下里</t>
    <rPh sb="0" eb="1">
      <t>シモ</t>
    </rPh>
    <rPh sb="1" eb="2">
      <t>サト</t>
    </rPh>
    <phoneticPr fontId="9"/>
  </si>
  <si>
    <t>ｼﾓｻﾞﾄ</t>
    <phoneticPr fontId="9"/>
  </si>
  <si>
    <t>上槻瀬</t>
    <rPh sb="0" eb="1">
      <t>カミ</t>
    </rPh>
    <rPh sb="1" eb="3">
      <t>ツキセ</t>
    </rPh>
    <phoneticPr fontId="9"/>
  </si>
  <si>
    <t>ｶﾐﾂｷｾ</t>
    <phoneticPr fontId="9"/>
  </si>
  <si>
    <t>下槻瀬</t>
    <rPh sb="0" eb="1">
      <t>シモ</t>
    </rPh>
    <rPh sb="1" eb="3">
      <t>ツキセ</t>
    </rPh>
    <phoneticPr fontId="9"/>
  </si>
  <si>
    <t>ｼﾓﾂｷｾ</t>
    <phoneticPr fontId="9"/>
  </si>
  <si>
    <t>市之瀬</t>
    <rPh sb="0" eb="1">
      <t>イチ</t>
    </rPh>
    <rPh sb="1" eb="2">
      <t>ノ</t>
    </rPh>
    <rPh sb="2" eb="3">
      <t>セ</t>
    </rPh>
    <phoneticPr fontId="9"/>
  </si>
  <si>
    <t>ｲﾁﾉｾ</t>
    <phoneticPr fontId="9"/>
  </si>
  <si>
    <t>木器</t>
    <rPh sb="0" eb="1">
      <t>キ</t>
    </rPh>
    <rPh sb="1" eb="2">
      <t>ウツワ</t>
    </rPh>
    <phoneticPr fontId="9"/>
  </si>
  <si>
    <t>ｺｳﾂﾞｷ</t>
    <phoneticPr fontId="9"/>
  </si>
  <si>
    <t>波豆川</t>
    <rPh sb="0" eb="1">
      <t>ナミ</t>
    </rPh>
    <rPh sb="1" eb="2">
      <t>マメ</t>
    </rPh>
    <rPh sb="2" eb="3">
      <t>カワ</t>
    </rPh>
    <phoneticPr fontId="9"/>
  </si>
  <si>
    <t>ﾊｽﾞｶﾜ</t>
    <phoneticPr fontId="9"/>
  </si>
  <si>
    <t>小柿</t>
    <rPh sb="0" eb="1">
      <t>チイ</t>
    </rPh>
    <rPh sb="1" eb="2">
      <t>カキ</t>
    </rPh>
    <phoneticPr fontId="9"/>
  </si>
  <si>
    <t>ｺｶﾞｷ</t>
    <phoneticPr fontId="9"/>
  </si>
  <si>
    <t>藍本</t>
    <rPh sb="0" eb="2">
      <t>アイモト</t>
    </rPh>
    <phoneticPr fontId="9"/>
  </si>
  <si>
    <t>ｱｲﾓﾄ</t>
    <phoneticPr fontId="9"/>
  </si>
  <si>
    <t>西相野</t>
    <rPh sb="0" eb="1">
      <t>ニシ</t>
    </rPh>
    <rPh sb="1" eb="3">
      <t>アイノ</t>
    </rPh>
    <phoneticPr fontId="9"/>
  </si>
  <si>
    <t>ﾆｼｱｲﾉ</t>
    <phoneticPr fontId="9"/>
  </si>
  <si>
    <t>上相野</t>
    <rPh sb="0" eb="1">
      <t>カミ</t>
    </rPh>
    <rPh sb="1" eb="3">
      <t>アイノ</t>
    </rPh>
    <phoneticPr fontId="9"/>
  </si>
  <si>
    <t>ｶﾐｱｲﾉ</t>
    <phoneticPr fontId="9"/>
  </si>
  <si>
    <t>下相野</t>
    <rPh sb="0" eb="1">
      <t>シモ</t>
    </rPh>
    <rPh sb="1" eb="3">
      <t>アイノ</t>
    </rPh>
    <phoneticPr fontId="9"/>
  </si>
  <si>
    <t>ｼﾓｱｲﾉ</t>
    <phoneticPr fontId="9"/>
  </si>
  <si>
    <t>大川瀬</t>
    <rPh sb="0" eb="3">
      <t>オオカワセ</t>
    </rPh>
    <phoneticPr fontId="9"/>
  </si>
  <si>
    <t>ｵｵｶﾜｾ</t>
    <phoneticPr fontId="9"/>
  </si>
  <si>
    <t>E</t>
    <phoneticPr fontId="9"/>
  </si>
  <si>
    <t>つつじが丘南１丁目</t>
    <rPh sb="4" eb="5">
      <t>オカ</t>
    </rPh>
    <rPh sb="5" eb="6">
      <t>ミナミ</t>
    </rPh>
    <rPh sb="7" eb="9">
      <t>チョウメ</t>
    </rPh>
    <phoneticPr fontId="9"/>
  </si>
  <si>
    <t>ﾂﾂｼﾞｶﾞｵｶﾐﾅﾐｲｯﾁｮｳﾒ</t>
    <phoneticPr fontId="9"/>
  </si>
  <si>
    <t>つつじが丘南２丁目</t>
    <rPh sb="4" eb="5">
      <t>オカ</t>
    </rPh>
    <rPh sb="5" eb="6">
      <t>ミナミ</t>
    </rPh>
    <rPh sb="7" eb="9">
      <t>チョウメ</t>
    </rPh>
    <phoneticPr fontId="9"/>
  </si>
  <si>
    <t>ﾂﾂｼﾞｶﾞｵｶﾐﾅﾐﾆﾁｮｳﾒ</t>
    <phoneticPr fontId="9"/>
  </si>
  <si>
    <t>つつじが丘南３丁目</t>
    <rPh sb="4" eb="5">
      <t>オカ</t>
    </rPh>
    <rPh sb="5" eb="6">
      <t>ミナミ</t>
    </rPh>
    <rPh sb="7" eb="9">
      <t>チョウメ</t>
    </rPh>
    <phoneticPr fontId="9"/>
  </si>
  <si>
    <t>ﾂﾂｼﾞｶﾞｵｶﾐﾅﾐｻﾝﾁｮｳﾒ</t>
    <phoneticPr fontId="9"/>
  </si>
  <si>
    <t>つつじが丘南４丁目</t>
    <rPh sb="4" eb="5">
      <t>オカ</t>
    </rPh>
    <rPh sb="5" eb="6">
      <t>ミナミ</t>
    </rPh>
    <rPh sb="7" eb="9">
      <t>チョウメ</t>
    </rPh>
    <phoneticPr fontId="9"/>
  </si>
  <si>
    <t>ﾂﾂｼﾞｶﾞｵｶﾐﾅﾐﾖﾝﾁｮｳﾒ</t>
    <phoneticPr fontId="9"/>
  </si>
  <si>
    <t>つつじが丘北１丁目</t>
    <rPh sb="4" eb="5">
      <t>オカ</t>
    </rPh>
    <rPh sb="5" eb="6">
      <t>キタ</t>
    </rPh>
    <rPh sb="7" eb="9">
      <t>チョウメ</t>
    </rPh>
    <phoneticPr fontId="9"/>
  </si>
  <si>
    <t>ﾂﾂｼﾞｶﾞｵｶｷﾀｲｯﾁｮｳﾒ</t>
    <phoneticPr fontId="9"/>
  </si>
  <si>
    <t>つつじが丘北２丁目</t>
    <rPh sb="4" eb="5">
      <t>オカ</t>
    </rPh>
    <rPh sb="5" eb="6">
      <t>キタ</t>
    </rPh>
    <rPh sb="7" eb="9">
      <t>チョウメ</t>
    </rPh>
    <phoneticPr fontId="9"/>
  </si>
  <si>
    <t>ﾂﾂｼﾞｶﾞｵｶｷﾀﾆﾁｮｳﾒ</t>
    <phoneticPr fontId="9"/>
  </si>
  <si>
    <t>つつじが丘北３丁目</t>
    <rPh sb="4" eb="5">
      <t>オカ</t>
    </rPh>
    <rPh sb="5" eb="6">
      <t>キタ</t>
    </rPh>
    <rPh sb="7" eb="9">
      <t>チョウメ</t>
    </rPh>
    <phoneticPr fontId="9"/>
  </si>
  <si>
    <t>ﾂﾂｼﾞｶﾞｵｶｷﾀｻﾝﾁｮｳﾒ</t>
    <phoneticPr fontId="9"/>
  </si>
  <si>
    <t>つつじが丘北４丁目</t>
    <rPh sb="4" eb="5">
      <t>オカ</t>
    </rPh>
    <rPh sb="5" eb="6">
      <t>キタ</t>
    </rPh>
    <rPh sb="7" eb="9">
      <t>チョウメ</t>
    </rPh>
    <phoneticPr fontId="9"/>
  </si>
  <si>
    <t>ﾂﾂｼﾞｶﾞｵｶｷﾀﾖﾝﾁｮｳﾒ</t>
    <phoneticPr fontId="9"/>
  </si>
  <si>
    <t>上本庄</t>
    <rPh sb="0" eb="1">
      <t>カミ</t>
    </rPh>
    <rPh sb="1" eb="3">
      <t>ホンジョウ</t>
    </rPh>
    <phoneticPr fontId="9"/>
  </si>
  <si>
    <t>ｶﾐﾎﾝｼﾞｮｳ</t>
    <phoneticPr fontId="9"/>
  </si>
  <si>
    <t>須磨田</t>
    <rPh sb="0" eb="2">
      <t>スマ</t>
    </rPh>
    <rPh sb="2" eb="3">
      <t>タ</t>
    </rPh>
    <phoneticPr fontId="9"/>
  </si>
  <si>
    <t>ｽﾏﾀﾞ</t>
    <phoneticPr fontId="9"/>
  </si>
  <si>
    <t>東本庄</t>
    <rPh sb="0" eb="1">
      <t>ヒガシ</t>
    </rPh>
    <rPh sb="1" eb="3">
      <t>ホンジョウ</t>
    </rPh>
    <phoneticPr fontId="9"/>
  </si>
  <si>
    <t>ﾋｶﾞｼﾎﾝｼﾞｮｳ</t>
    <phoneticPr fontId="9"/>
  </si>
  <si>
    <t>井ノ草</t>
    <rPh sb="0" eb="1">
      <t>イ</t>
    </rPh>
    <rPh sb="2" eb="3">
      <t>クサ</t>
    </rPh>
    <phoneticPr fontId="9"/>
  </si>
  <si>
    <t>ｲﾉｸｻ</t>
    <phoneticPr fontId="9"/>
  </si>
  <si>
    <t>東山</t>
    <rPh sb="0" eb="2">
      <t>ヒガシヤマ</t>
    </rPh>
    <phoneticPr fontId="9"/>
  </si>
  <si>
    <t>ﾋｶﾞｼﾔﾏ</t>
    <phoneticPr fontId="9"/>
  </si>
  <si>
    <t>大畑</t>
    <rPh sb="0" eb="2">
      <t>オオハタ</t>
    </rPh>
    <phoneticPr fontId="9"/>
  </si>
  <si>
    <t>ｵｵﾊﾀ</t>
    <phoneticPr fontId="9"/>
  </si>
  <si>
    <t>長坂</t>
    <rPh sb="0" eb="2">
      <t>ナガサカ</t>
    </rPh>
    <phoneticPr fontId="9"/>
  </si>
  <si>
    <t>ﾅｶﾞｻｶ</t>
    <phoneticPr fontId="9"/>
  </si>
  <si>
    <t>溝口</t>
    <rPh sb="0" eb="2">
      <t>ミゾグチ</t>
    </rPh>
    <phoneticPr fontId="9"/>
  </si>
  <si>
    <t>ﾐｿﾞｸﾞﾁ</t>
    <phoneticPr fontId="9"/>
  </si>
  <si>
    <t>洞</t>
    <rPh sb="0" eb="1">
      <t>ドウ</t>
    </rPh>
    <phoneticPr fontId="9"/>
  </si>
  <si>
    <t>ﾎﾗ</t>
    <phoneticPr fontId="9"/>
  </si>
  <si>
    <t>四ツ辻</t>
    <rPh sb="0" eb="1">
      <t>ヨ</t>
    </rPh>
    <rPh sb="2" eb="3">
      <t>ツジ</t>
    </rPh>
    <phoneticPr fontId="9"/>
  </si>
  <si>
    <t>ﾖﾂﾂｼﾞ</t>
    <phoneticPr fontId="9"/>
  </si>
  <si>
    <t>加茂</t>
    <rPh sb="0" eb="1">
      <t>クワ</t>
    </rPh>
    <phoneticPr fontId="9"/>
  </si>
  <si>
    <t>ｶﾓ</t>
    <phoneticPr fontId="9"/>
  </si>
  <si>
    <t>宮脇</t>
    <rPh sb="0" eb="2">
      <t>ミヤワキ</t>
    </rPh>
    <phoneticPr fontId="9"/>
  </si>
  <si>
    <t>ﾐﾔﾜｷ</t>
    <phoneticPr fontId="9"/>
  </si>
  <si>
    <t>末</t>
    <rPh sb="0" eb="1">
      <t>マツ</t>
    </rPh>
    <phoneticPr fontId="9"/>
  </si>
  <si>
    <t>ｽｴ</t>
    <phoneticPr fontId="9"/>
  </si>
  <si>
    <t>北浦</t>
    <rPh sb="0" eb="2">
      <t>キタウラ</t>
    </rPh>
    <phoneticPr fontId="9"/>
  </si>
  <si>
    <t>ｷﾀｳﾗ</t>
    <phoneticPr fontId="9"/>
  </si>
  <si>
    <t>下青野</t>
    <rPh sb="0" eb="1">
      <t>シモ</t>
    </rPh>
    <rPh sb="1" eb="3">
      <t>アオノ</t>
    </rPh>
    <phoneticPr fontId="9"/>
  </si>
  <si>
    <t>ｼﾓｱｵﾉ</t>
    <phoneticPr fontId="9"/>
  </si>
  <si>
    <t>上青野</t>
    <rPh sb="0" eb="1">
      <t>カミ</t>
    </rPh>
    <rPh sb="1" eb="3">
      <t>アオノ</t>
    </rPh>
    <phoneticPr fontId="9"/>
  </si>
  <si>
    <t>ｶﾐｱｵﾉ</t>
    <phoneticPr fontId="9"/>
  </si>
  <si>
    <t>下井沢</t>
    <rPh sb="0" eb="1">
      <t>シモ</t>
    </rPh>
    <rPh sb="1" eb="3">
      <t>イザワ</t>
    </rPh>
    <phoneticPr fontId="9"/>
  </si>
  <si>
    <t>ｼﾓｲｻﾞﾜ</t>
    <phoneticPr fontId="9"/>
  </si>
  <si>
    <t>上井沢</t>
    <rPh sb="0" eb="1">
      <t>カミ</t>
    </rPh>
    <rPh sb="1" eb="3">
      <t>イザワ</t>
    </rPh>
    <phoneticPr fontId="9"/>
  </si>
  <si>
    <t>ｶﾐｲｻﾞﾜ</t>
    <phoneticPr fontId="9"/>
  </si>
  <si>
    <t>広野</t>
    <rPh sb="0" eb="2">
      <t>ヒロノ</t>
    </rPh>
    <phoneticPr fontId="9"/>
  </si>
  <si>
    <t>ﾋﾛﾉ</t>
    <phoneticPr fontId="9"/>
  </si>
  <si>
    <t>広沢</t>
    <rPh sb="0" eb="2">
      <t>ヒロサワ</t>
    </rPh>
    <phoneticPr fontId="9"/>
  </si>
  <si>
    <t>ﾋﾛｻﾜ</t>
    <phoneticPr fontId="9"/>
  </si>
  <si>
    <t>下内神</t>
    <rPh sb="0" eb="1">
      <t>シモ</t>
    </rPh>
    <rPh sb="1" eb="2">
      <t>ウチ</t>
    </rPh>
    <rPh sb="2" eb="3">
      <t>カミ</t>
    </rPh>
    <phoneticPr fontId="9"/>
  </si>
  <si>
    <t>ｼﾓｳﾁｶﾞﾐ</t>
    <phoneticPr fontId="9"/>
  </si>
  <si>
    <t>中内神</t>
    <rPh sb="0" eb="1">
      <t>ナカ</t>
    </rPh>
    <rPh sb="1" eb="2">
      <t>ウチ</t>
    </rPh>
    <rPh sb="2" eb="3">
      <t>カミ</t>
    </rPh>
    <phoneticPr fontId="9"/>
  </si>
  <si>
    <t>ﾅｶｳﾁｶﾞﾐ</t>
    <phoneticPr fontId="9"/>
  </si>
  <si>
    <t>沢谷</t>
    <rPh sb="0" eb="2">
      <t>サワタニ</t>
    </rPh>
    <phoneticPr fontId="9"/>
  </si>
  <si>
    <t>ｻﾜﾀﾞﾆ</t>
    <phoneticPr fontId="9"/>
  </si>
  <si>
    <t>上内神</t>
    <rPh sb="0" eb="1">
      <t>カミ</t>
    </rPh>
    <rPh sb="1" eb="2">
      <t>ウチ</t>
    </rPh>
    <rPh sb="2" eb="3">
      <t>カミ</t>
    </rPh>
    <phoneticPr fontId="9"/>
  </si>
  <si>
    <t>ｶﾐｳﾁｶﾞﾐ</t>
    <phoneticPr fontId="9"/>
  </si>
  <si>
    <t>馬渡</t>
    <rPh sb="0" eb="1">
      <t>ウマ</t>
    </rPh>
    <rPh sb="1" eb="2">
      <t>ワタリ</t>
    </rPh>
    <phoneticPr fontId="9"/>
  </si>
  <si>
    <t>ｳﾏﾜﾀﾘ</t>
    <phoneticPr fontId="9"/>
  </si>
  <si>
    <t>母子</t>
    <rPh sb="0" eb="2">
      <t>モウシ</t>
    </rPh>
    <phoneticPr fontId="9"/>
  </si>
  <si>
    <t>ﾓｳｼ</t>
    <phoneticPr fontId="9"/>
  </si>
  <si>
    <t>永沢寺</t>
    <rPh sb="0" eb="2">
      <t>ナガサワ</t>
    </rPh>
    <rPh sb="2" eb="3">
      <t>テラ</t>
    </rPh>
    <phoneticPr fontId="9"/>
  </si>
  <si>
    <t>ｴｲﾀｸｼﾞ</t>
    <phoneticPr fontId="9"/>
  </si>
  <si>
    <t>C地区価格：12円/1枚(税別)</t>
    <rPh sb="1" eb="3">
      <t>チク</t>
    </rPh>
    <rPh sb="3" eb="5">
      <t>カカク</t>
    </rPh>
    <rPh sb="8" eb="9">
      <t>エン</t>
    </rPh>
    <rPh sb="11" eb="12">
      <t>マイ</t>
    </rPh>
    <rPh sb="13" eb="15">
      <t>ゼイベツ</t>
    </rPh>
    <phoneticPr fontId="3"/>
  </si>
  <si>
    <t>D地区価格：50円/1枚(税別)</t>
    <rPh sb="1" eb="3">
      <t>チク</t>
    </rPh>
    <rPh sb="3" eb="5">
      <t>カカク</t>
    </rPh>
    <rPh sb="8" eb="9">
      <t>エン</t>
    </rPh>
    <rPh sb="11" eb="12">
      <t>マイ</t>
    </rPh>
    <rPh sb="13" eb="15">
      <t>ゼイベツ</t>
    </rPh>
    <phoneticPr fontId="3"/>
  </si>
  <si>
    <t>E地区合計配布数</t>
    <rPh sb="1" eb="3">
      <t>チク</t>
    </rPh>
    <rPh sb="3" eb="5">
      <t>ゴウケイ</t>
    </rPh>
    <rPh sb="5" eb="7">
      <t>ハイフ</t>
    </rPh>
    <rPh sb="7" eb="8">
      <t>カズ</t>
    </rPh>
    <phoneticPr fontId="3"/>
  </si>
  <si>
    <t>E地区価格：80円/1枚(税別)</t>
    <rPh sb="1" eb="3">
      <t>チク</t>
    </rPh>
    <rPh sb="3" eb="5">
      <t>カカク</t>
    </rPh>
    <rPh sb="8" eb="9">
      <t>エン</t>
    </rPh>
    <rPh sb="11" eb="12">
      <t>マイ</t>
    </rPh>
    <rPh sb="13" eb="15">
      <t>ゼイベツ</t>
    </rPh>
    <phoneticPr fontId="3"/>
  </si>
  <si>
    <t>項目</t>
    <rPh sb="0" eb="2">
      <t>コウモク</t>
    </rPh>
    <phoneticPr fontId="3"/>
  </si>
  <si>
    <t>A</t>
    <phoneticPr fontId="3"/>
  </si>
  <si>
    <t>B</t>
    <phoneticPr fontId="3"/>
  </si>
  <si>
    <t>C</t>
    <phoneticPr fontId="3"/>
  </si>
  <si>
    <t>A4サイズ以下</t>
    <rPh sb="5" eb="7">
      <t>イカ</t>
    </rPh>
    <phoneticPr fontId="3"/>
  </si>
  <si>
    <t>6円/1枚</t>
    <rPh sb="1" eb="2">
      <t>エン</t>
    </rPh>
    <rPh sb="4" eb="5">
      <t>マイ</t>
    </rPh>
    <phoneticPr fontId="3"/>
  </si>
  <si>
    <t>8円/1枚</t>
    <rPh sb="1" eb="2">
      <t>エン</t>
    </rPh>
    <rPh sb="4" eb="5">
      <t>マイ</t>
    </rPh>
    <phoneticPr fontId="3"/>
  </si>
  <si>
    <t>※配布期間は14営業日</t>
    <phoneticPr fontId="3"/>
  </si>
  <si>
    <t>戸建てのみ配布</t>
    <rPh sb="0" eb="2">
      <t>コダ</t>
    </rPh>
    <rPh sb="5" eb="7">
      <t>ハイフ</t>
    </rPh>
    <phoneticPr fontId="3"/>
  </si>
  <si>
    <t>規定価格に＋4円</t>
    <rPh sb="0" eb="2">
      <t>キテイ</t>
    </rPh>
    <rPh sb="2" eb="4">
      <t>カカク</t>
    </rPh>
    <rPh sb="7" eb="8">
      <t>エン</t>
    </rPh>
    <phoneticPr fontId="3"/>
  </si>
  <si>
    <t>※Cエリアの戸建てのみ配布はお受けしておりません</t>
    <rPh sb="6" eb="8">
      <t>コダ</t>
    </rPh>
    <rPh sb="11" eb="13">
      <t>ハイフ</t>
    </rPh>
    <rPh sb="15" eb="16">
      <t>ウ</t>
    </rPh>
    <phoneticPr fontId="3"/>
  </si>
  <si>
    <t>B4/A3</t>
    <phoneticPr fontId="3"/>
  </si>
  <si>
    <t>上記価格に＋3円</t>
    <rPh sb="0" eb="2">
      <t>ジョウキ</t>
    </rPh>
    <rPh sb="2" eb="4">
      <t>カカク</t>
    </rPh>
    <rPh sb="7" eb="8">
      <t>エン</t>
    </rPh>
    <phoneticPr fontId="3"/>
  </si>
  <si>
    <t>※折り加工済で納品の場合は＋1.5円</t>
    <rPh sb="1" eb="2">
      <t>オ</t>
    </rPh>
    <rPh sb="3" eb="5">
      <t>カコウ</t>
    </rPh>
    <rPh sb="5" eb="6">
      <t>スミ</t>
    </rPh>
    <rPh sb="7" eb="9">
      <t>ノウヒン</t>
    </rPh>
    <rPh sb="10" eb="12">
      <t>バアイ</t>
    </rPh>
    <rPh sb="17" eb="18">
      <t>エン</t>
    </rPh>
    <phoneticPr fontId="3"/>
  </si>
  <si>
    <t>その他の変形サイズ</t>
    <rPh sb="2" eb="3">
      <t>タ</t>
    </rPh>
    <rPh sb="4" eb="6">
      <t>ヘンケイ</t>
    </rPh>
    <phoneticPr fontId="3"/>
  </si>
  <si>
    <t>応相談</t>
    <rPh sb="0" eb="3">
      <t>オウソウダン</t>
    </rPh>
    <phoneticPr fontId="3"/>
  </si>
  <si>
    <t>■その他のオプション■</t>
    <rPh sb="3" eb="4">
      <t>タ</t>
    </rPh>
    <phoneticPr fontId="3"/>
  </si>
  <si>
    <t>チラシ印刷</t>
    <rPh sb="3" eb="5">
      <t>インサツ</t>
    </rPh>
    <phoneticPr fontId="3"/>
  </si>
  <si>
    <t>A4以下：2.5円～/1枚</t>
    <rPh sb="2" eb="4">
      <t>イカ</t>
    </rPh>
    <rPh sb="8" eb="9">
      <t>エン</t>
    </rPh>
    <rPh sb="12" eb="13">
      <t>マイ</t>
    </rPh>
    <phoneticPr fontId="3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</si>
  <si>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3"/>
  </si>
  <si>
    <t>B4以上：3.5円～/1枚</t>
    <rPh sb="2" eb="4">
      <t>イジョウ</t>
    </rPh>
    <rPh sb="8" eb="9">
      <t>エン</t>
    </rPh>
    <rPh sb="12" eb="13">
      <t>マイ</t>
    </rPh>
    <phoneticPr fontId="3"/>
  </si>
  <si>
    <t>チラシデザイン</t>
    <phoneticPr fontId="3"/>
  </si>
  <si>
    <t>1原稿9,800円～</t>
    <rPh sb="1" eb="3">
      <t>ゲンコウ</t>
    </rPh>
    <rPh sb="8" eb="9">
      <t>エン</t>
    </rPh>
    <phoneticPr fontId="3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</si>
  <si>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3"/>
  </si>
  <si>
    <t>D</t>
    <phoneticPr fontId="3"/>
  </si>
  <si>
    <t>50円/1枚</t>
    <rPh sb="2" eb="3">
      <t>エン</t>
    </rPh>
    <rPh sb="5" eb="6">
      <t>マイ</t>
    </rPh>
    <phoneticPr fontId="3"/>
  </si>
  <si>
    <t>12円/1枚</t>
    <rPh sb="2" eb="3">
      <t>エン</t>
    </rPh>
    <rPh sb="5" eb="6">
      <t>マイ</t>
    </rPh>
    <phoneticPr fontId="3"/>
  </si>
  <si>
    <t>E</t>
    <phoneticPr fontId="3"/>
  </si>
  <si>
    <t>80円/1枚</t>
    <rPh sb="2" eb="3">
      <t>エン</t>
    </rPh>
    <rPh sb="5" eb="6">
      <t>マイ</t>
    </rPh>
    <phoneticPr fontId="3"/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</si>
  <si>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3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</si>
  <si>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3"/>
  </si>
  <si>
    <t>円</t>
    <rPh sb="0" eb="1">
      <t>エン</t>
    </rPh>
    <phoneticPr fontId="3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</si>
  <si>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3"/>
  </si>
  <si>
    <t>D地区全域配布料↓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3"/>
  </si>
  <si>
    <t>E地区全域配布料↓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3"/>
  </si>
  <si>
    <t>三田市全域配布料↓</t>
    <rPh sb="0" eb="2">
      <t>サンダ</t>
    </rPh>
    <rPh sb="2" eb="3">
      <t>シ</t>
    </rPh>
    <rPh sb="3" eb="5">
      <t>ゼンイキ</t>
    </rPh>
    <rPh sb="5" eb="7">
      <t>ハイフ</t>
    </rPh>
    <rPh sb="7" eb="8">
      <t>リョウ</t>
    </rPh>
    <phoneticPr fontId="3"/>
  </si>
  <si>
    <t>エリア網羅率⇒</t>
    <rPh sb="3" eb="6">
      <t>モウラリツ</t>
    </rPh>
    <phoneticPr fontId="11"/>
  </si>
  <si>
    <t>■三田市 料金設定(価格はすべて税別)■</t>
    <rPh sb="1" eb="3">
      <t>サンダ</t>
    </rPh>
    <rPh sb="3" eb="4">
      <t>シ</t>
    </rPh>
    <rPh sb="5" eb="7">
      <t>リョウキン</t>
    </rPh>
    <rPh sb="7" eb="9">
      <t>セッテイ</t>
    </rPh>
    <rPh sb="10" eb="12">
      <t>カカク</t>
    </rPh>
    <rPh sb="16" eb="18">
      <t>ゼイベツ</t>
    </rPh>
    <phoneticPr fontId="3"/>
  </si>
  <si>
    <t>三田市 全世帯数</t>
    <rPh sb="0" eb="2">
      <t>サンダ</t>
    </rPh>
    <rPh sb="2" eb="3">
      <t>シ</t>
    </rPh>
    <rPh sb="4" eb="5">
      <t>ゼン</t>
    </rPh>
    <rPh sb="5" eb="8">
      <t>セタイスウ</t>
    </rPh>
    <phoneticPr fontId="11"/>
  </si>
  <si>
    <r>
      <t>下深田</t>
    </r>
    <r>
      <rPr>
        <sz val="12"/>
        <color indexed="8"/>
        <rFont val="MS UI Gothic"/>
        <family val="3"/>
        <charset val="128"/>
      </rPr>
      <t>（スーペリア地区）</t>
    </r>
    <rPh sb="0" eb="1">
      <t>シモ</t>
    </rPh>
    <rPh sb="1" eb="3">
      <t>フカダ</t>
    </rPh>
    <rPh sb="9" eb="11">
      <t>チク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</si>
</sst>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0.0%"/>
    <numFmt numFmtId="178" formatCode="0_);[Red]\(0\)"/>
    <numFmt numFmtId="179" formatCode="#,##0_ 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5.75"/>
      <name val="MS UI Gothic"/>
      <family val="3"/>
      <charset val="128"/>
    </font>
    <font>
      <sz val="7.85"/>
      <name val="MS UI Gothic"/>
      <family val="3"/>
      <charset val="128"/>
    </font>
    <font>
      <sz val="16"/>
      <name val="MS UI Gothic"/>
      <family val="3"/>
      <charset val="128"/>
    </font>
    <font>
      <b/>
      <sz val="16"/>
      <name val="MS UI Gothic"/>
      <family val="3"/>
      <charset val="128"/>
    </font>
    <font>
      <b/>
      <sz val="18"/>
      <name val="MS UI Gothic"/>
      <family val="3"/>
      <charset val="128"/>
    </font>
    <font>
      <sz val="14"/>
      <name val="MS UI Gothic"/>
      <family val="3"/>
      <charset val="128"/>
    </font>
    <font>
      <b/>
      <sz val="18"/>
      <color indexed="8"/>
      <name val="MS UI Gothic"/>
      <family val="3"/>
      <charset val="128"/>
    </font>
    <font>
      <sz val="6"/>
      <name val="ＭＳ Ｐゴシック"/>
      <family val="3"/>
      <charset val="128"/>
    </font>
    <font>
      <sz val="12"/>
      <name val="MS UI Gothic"/>
      <family val="3"/>
      <charset val="128"/>
    </font>
    <font>
      <sz val="7.5"/>
      <name val="ＭＳ Ｐゴシック"/>
      <family val="3"/>
      <charset val="128"/>
    </font>
    <font>
      <sz val="18"/>
      <color indexed="8"/>
      <name val="MS UI Gothic"/>
      <family val="3"/>
      <charset val="128"/>
    </font>
    <font>
      <b/>
      <sz val="15.75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5.75"/>
      <color theme="1"/>
      <name val="MS UI Gothic"/>
      <family val="3"/>
      <charset val="128"/>
    </font>
    <font>
      <b/>
      <sz val="20"/>
      <color theme="1"/>
      <name val="MS UI Gothic"/>
      <family val="3"/>
      <charset val="128"/>
    </font>
    <font>
      <sz val="16"/>
      <color theme="1"/>
      <name val="MS UI Gothic"/>
      <family val="3"/>
      <charset val="128"/>
    </font>
    <font>
      <sz val="15.75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5.75"/>
      <color theme="0"/>
      <name val="MS UI Gothic"/>
      <family val="3"/>
      <charset val="128"/>
    </font>
    <font>
      <sz val="14"/>
      <color theme="0"/>
      <name val="MS UI Gothic"/>
      <family val="3"/>
      <charset val="128"/>
    </font>
    <font>
      <sz val="12"/>
      <color theme="0"/>
      <name val="MS UI Gothic"/>
      <family val="3"/>
      <charset val="128"/>
    </font>
    <font>
      <sz val="14"/>
      <color theme="1"/>
      <name val="MS UI Gothic"/>
      <family val="3"/>
      <charset val="128"/>
    </font>
    <font>
      <sz val="11"/>
      <name val="MS UI Gothic"/>
      <family val="3"/>
      <charset val="128"/>
    </font>
    <font>
      <b/>
      <sz val="20"/>
      <name val="MS UI Gothic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2" fillId="0" borderId="0">
      <alignment vertical="top"/>
    </xf>
  </cellStyleXfs>
  <cellXfs count="109">
    <xf numFmtId="0" fontId="0" fillId="0" borderId="0" xfId="0"/>
    <xf numFmtId="38" fontId="6" fillId="0" borderId="1" xfId="1" applyFont="1" applyBorder="1" applyAlignment="1">
      <alignment horizontal="center" vertical="center" wrapText="1"/>
    </xf>
    <xf numFmtId="176" fontId="17" fillId="2" borderId="0" xfId="4" applyNumberFormat="1" applyFont="1" applyFill="1" applyAlignment="1">
      <alignment horizontal="center" vertical="center" wrapText="1"/>
    </xf>
    <xf numFmtId="6" fontId="18" fillId="2" borderId="0" xfId="3" applyFont="1" applyFill="1" applyAlignment="1">
      <alignment horizontal="right" vertical="center" wrapText="1"/>
    </xf>
    <xf numFmtId="0" fontId="10" fillId="0" borderId="0" xfId="0" applyFont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176" fontId="17" fillId="2" borderId="0" xfId="0" applyNumberFormat="1" applyFont="1" applyFill="1" applyAlignment="1">
      <alignment horizontal="right" vertical="center" wrapText="1"/>
    </xf>
    <xf numFmtId="176" fontId="17" fillId="2" borderId="0" xfId="0" applyNumberFormat="1" applyFont="1" applyFill="1" applyAlignment="1">
      <alignment vertical="center" wrapText="1"/>
    </xf>
    <xf numFmtId="41" fontId="18" fillId="2" borderId="0" xfId="0" applyNumberFormat="1" applyFont="1" applyFill="1" applyAlignment="1">
      <alignment horizontal="right" vertical="center" wrapText="1"/>
    </xf>
    <xf numFmtId="178" fontId="17" fillId="2" borderId="0" xfId="0" applyNumberFormat="1" applyFont="1" applyFill="1" applyAlignment="1">
      <alignment vertical="center" wrapText="1"/>
    </xf>
    <xf numFmtId="176" fontId="19" fillId="2" borderId="0" xfId="0" applyNumberFormat="1" applyFont="1" applyFill="1" applyAlignment="1">
      <alignment vertical="center" wrapText="1"/>
    </xf>
    <xf numFmtId="177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top"/>
    </xf>
    <xf numFmtId="0" fontId="12" fillId="2" borderId="0" xfId="0" applyFont="1" applyFill="1" applyAlignment="1">
      <alignment vertical="top"/>
    </xf>
    <xf numFmtId="176" fontId="20" fillId="2" borderId="0" xfId="0" applyNumberFormat="1" applyFont="1" applyFill="1" applyAlignment="1">
      <alignment horizontal="right" vertical="center" wrapText="1"/>
    </xf>
    <xf numFmtId="176" fontId="4" fillId="4" borderId="3" xfId="0" applyNumberFormat="1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 wrapText="1"/>
    </xf>
    <xf numFmtId="176" fontId="21" fillId="4" borderId="2" xfId="0" applyNumberFormat="1" applyFont="1" applyFill="1" applyBorder="1" applyAlignment="1">
      <alignment horizontal="center" vertical="center" wrapText="1"/>
    </xf>
    <xf numFmtId="176" fontId="2" fillId="2" borderId="0" xfId="4" applyNumberFormat="1" applyFill="1" applyAlignment="1">
      <alignment horizontal="left" vertical="top" indent="2"/>
    </xf>
    <xf numFmtId="177" fontId="22" fillId="2" borderId="0" xfId="0" applyNumberFormat="1" applyFont="1" applyFill="1" applyAlignment="1">
      <alignment vertical="top"/>
    </xf>
    <xf numFmtId="176" fontId="23" fillId="2" borderId="0" xfId="0" applyNumberFormat="1" applyFont="1" applyFill="1" applyAlignment="1">
      <alignment vertical="top"/>
    </xf>
    <xf numFmtId="0" fontId="23" fillId="0" borderId="0" xfId="0" applyFont="1" applyAlignment="1">
      <alignment vertical="top"/>
    </xf>
    <xf numFmtId="0" fontId="21" fillId="0" borderId="2" xfId="0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0" fontId="23" fillId="2" borderId="0" xfId="0" applyFont="1" applyFill="1" applyAlignment="1">
      <alignment vertical="top"/>
    </xf>
    <xf numFmtId="176" fontId="13" fillId="5" borderId="3" xfId="0" applyNumberFormat="1" applyFont="1" applyFill="1" applyBorder="1" applyAlignment="1">
      <alignment horizontal="center" vertical="top"/>
    </xf>
    <xf numFmtId="176" fontId="13" fillId="2" borderId="0" xfId="0" applyNumberFormat="1" applyFont="1" applyFill="1" applyAlignment="1">
      <alignment horizontal="center" vertical="top"/>
    </xf>
    <xf numFmtId="176" fontId="13" fillId="6" borderId="3" xfId="0" applyNumberFormat="1" applyFont="1" applyFill="1" applyBorder="1" applyAlignment="1">
      <alignment horizontal="center" vertical="top"/>
    </xf>
    <xf numFmtId="0" fontId="21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top"/>
    </xf>
    <xf numFmtId="176" fontId="6" fillId="2" borderId="0" xfId="0" applyNumberFormat="1" applyFont="1" applyFill="1" applyAlignment="1">
      <alignment horizontal="center" vertical="top"/>
    </xf>
    <xf numFmtId="176" fontId="6" fillId="6" borderId="7" xfId="0" applyNumberFormat="1" applyFont="1" applyFill="1" applyBorder="1" applyAlignment="1">
      <alignment horizontal="center" vertical="top"/>
    </xf>
    <xf numFmtId="0" fontId="25" fillId="7" borderId="2" xfId="0" applyFont="1" applyFill="1" applyBorder="1" applyAlignment="1">
      <alignment horizontal="center" vertical="center"/>
    </xf>
    <xf numFmtId="176" fontId="2" fillId="5" borderId="6" xfId="0" applyNumberFormat="1" applyFont="1" applyFill="1" applyBorder="1" applyAlignment="1">
      <alignment horizontal="center" vertical="top"/>
    </xf>
    <xf numFmtId="176" fontId="2" fillId="2" borderId="0" xfId="0" applyNumberFormat="1" applyFont="1" applyFill="1" applyAlignment="1">
      <alignment horizontal="center" vertical="top"/>
    </xf>
    <xf numFmtId="176" fontId="2" fillId="6" borderId="6" xfId="0" applyNumberFormat="1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76" fontId="13" fillId="8" borderId="3" xfId="0" applyNumberFormat="1" applyFont="1" applyFill="1" applyBorder="1" applyAlignment="1">
      <alignment horizontal="center" vertical="top"/>
    </xf>
    <xf numFmtId="176" fontId="13" fillId="9" borderId="3" xfId="0" applyNumberFormat="1" applyFont="1" applyFill="1" applyBorder="1" applyAlignment="1">
      <alignment horizontal="center" vertical="top"/>
    </xf>
    <xf numFmtId="176" fontId="6" fillId="8" borderId="7" xfId="0" applyNumberFormat="1" applyFont="1" applyFill="1" applyBorder="1" applyAlignment="1">
      <alignment horizontal="center" vertical="top"/>
    </xf>
    <xf numFmtId="176" fontId="6" fillId="9" borderId="7" xfId="0" applyNumberFormat="1" applyFont="1" applyFill="1" applyBorder="1" applyAlignment="1">
      <alignment horizontal="center" vertical="top"/>
    </xf>
    <xf numFmtId="176" fontId="2" fillId="8" borderId="6" xfId="0" applyNumberFormat="1" applyFont="1" applyFill="1" applyBorder="1" applyAlignment="1">
      <alignment horizontal="center" vertical="top"/>
    </xf>
    <xf numFmtId="176" fontId="2" fillId="9" borderId="6" xfId="0" applyNumberFormat="1" applyFont="1" applyFill="1" applyBorder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10" fillId="2" borderId="8" xfId="0" applyFont="1" applyFill="1" applyBorder="1" applyAlignment="1">
      <alignment horizontal="left" vertical="center"/>
    </xf>
    <xf numFmtId="0" fontId="23" fillId="0" borderId="8" xfId="0" applyFont="1" applyBorder="1" applyAlignment="1">
      <alignment vertical="top"/>
    </xf>
    <xf numFmtId="176" fontId="13" fillId="10" borderId="3" xfId="0" applyNumberFormat="1" applyFont="1" applyFill="1" applyBorder="1" applyAlignment="1">
      <alignment horizontal="center" vertical="top"/>
    </xf>
    <xf numFmtId="176" fontId="6" fillId="10" borderId="7" xfId="0" applyNumberFormat="1" applyFont="1" applyFill="1" applyBorder="1" applyAlignment="1">
      <alignment horizontal="center" vertical="top"/>
    </xf>
    <xf numFmtId="0" fontId="27" fillId="7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indent="2"/>
    </xf>
    <xf numFmtId="176" fontId="2" fillId="10" borderId="6" xfId="0" applyNumberFormat="1" applyFont="1" applyFill="1" applyBorder="1" applyAlignment="1">
      <alignment horizontal="center" vertical="top"/>
    </xf>
    <xf numFmtId="0" fontId="21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top" indent="2"/>
    </xf>
    <xf numFmtId="0" fontId="21" fillId="8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vertical="center"/>
    </xf>
    <xf numFmtId="0" fontId="21" fillId="8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left" indent="2"/>
    </xf>
    <xf numFmtId="0" fontId="21" fillId="9" borderId="2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vertical="center"/>
    </xf>
    <xf numFmtId="0" fontId="21" fillId="9" borderId="6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vertical="center"/>
    </xf>
    <xf numFmtId="0" fontId="21" fillId="10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23" fillId="0" borderId="0" xfId="0" applyFont="1" applyAlignment="1">
      <alignment vertical="top"/>
    </xf>
    <xf numFmtId="0" fontId="12" fillId="0" borderId="4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5" fillId="11" borderId="14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 wrapText="1"/>
    </xf>
    <xf numFmtId="179" fontId="28" fillId="0" borderId="4" xfId="0" applyNumberFormat="1" applyFont="1" applyBorder="1" applyAlignment="1">
      <alignment horizontal="left" vertical="center"/>
    </xf>
    <xf numFmtId="0" fontId="23" fillId="5" borderId="2" xfId="0" applyFont="1" applyFill="1" applyBorder="1" applyAlignment="1">
      <alignment vertical="center"/>
    </xf>
    <xf numFmtId="0" fontId="23" fillId="6" borderId="2" xfId="0" applyFont="1" applyFill="1" applyBorder="1" applyAlignment="1">
      <alignment vertical="center"/>
    </xf>
    <xf numFmtId="0" fontId="23" fillId="8" borderId="2" xfId="0" applyFont="1" applyFill="1" applyBorder="1" applyAlignment="1">
      <alignment vertical="center"/>
    </xf>
    <xf numFmtId="0" fontId="23" fillId="9" borderId="2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38" fontId="30" fillId="3" borderId="1" xfId="2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2" xr:uid="{76CA6134-8B82-4666-99CC-4C0C5EE63014}"/>
    <cellStyle name="通貨" xfId="3" builtinId="7"/>
    <cellStyle name="標準" xfId="0" builtinId="0"/>
    <cellStyle name="標準 2" xfId="4" xr:uid="{A88CFB36-DC97-48FF-BA17-FB65D0D51A1F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12</xdr:row>
      <xdr:rowOff>249555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001363-F077-B9DE-BB83-EC3EC333C56E}"/>
            </a:ext>
          </a:extLst>
        </xdr:cNvPr>
        <xdr:cNvSpPr txBox="1"/>
      </xdr:nvSpPr>
      <xdr:spPr>
        <a:xfrm>
          <a:off x="6057900" y="23831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9A64D5-A321-26ED-3FD1-2F20BA99E27D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89C0382-4B4D-674A-4979-694D3523A039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B58F28-04EC-ECCA-2786-AF5F2A022238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0E5B628-B8E5-2C98-D3E7-1FE8D994A26D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AE6D03-4037-3A6E-DB7A-D93968DBC864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037E6C-2995-5631-5A8D-9E368DA0DECB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BCC5B6D-A5C2-77B3-F9F7-2DD7C492915E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1CE8DDA-6A23-0C65-B0A4-52CED44646B4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43AADFF-1185-9C98-0A46-35523623C153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0C5DD02-2DA6-9A9C-9B8B-0D425F528878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15AE70C-0597-EA72-656A-560211BD1BF7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26FBA24-53A9-88E0-B551-5695B1AEA1E8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DD94C74-137F-F47B-C7F7-4CD35C841A02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A5BB8E0-90F1-0E0F-DF74-4C22DC3468DF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73B6C4E-FC7E-F6C8-252C-F55E2B6A3463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8C1C911-32C6-293A-E23E-B331FF3ACEFD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CFDF898-7BBA-E9E7-2052-AB0ACDB488D4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2E78646-EC09-A1EB-CD38-69CC60FB96AA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7E98081-86E8-E28A-9E72-D39F75DA3AF4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94454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FAEDB0E-CD88-5278-3CF6-D69C09CF606D}"/>
            </a:ext>
          </a:extLst>
        </xdr:cNvPr>
        <xdr:cNvSpPr txBox="1"/>
      </xdr:nvSpPr>
      <xdr:spPr>
        <a:xfrm>
          <a:off x="6057900" y="9525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8</xdr:row>
      <xdr:rowOff>340995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B90EDCD-67E5-081B-A1AB-137FCE6672FE}"/>
            </a:ext>
          </a:extLst>
        </xdr:cNvPr>
        <xdr:cNvSpPr txBox="1"/>
      </xdr:nvSpPr>
      <xdr:spPr>
        <a:xfrm>
          <a:off x="6057900" y="14268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0</xdr:colOff>
      <xdr:row>7</xdr:row>
      <xdr:rowOff>266700</xdr:rowOff>
    </xdr:from>
    <xdr:ext cx="194454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00F74FE-FDD4-9164-927E-7D6AA9673FE6}"/>
            </a:ext>
          </a:extLst>
        </xdr:cNvPr>
        <xdr:cNvSpPr txBox="1"/>
      </xdr:nvSpPr>
      <xdr:spPr>
        <a:xfrm>
          <a:off x="6057900" y="11906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8</xdr:row>
      <xdr:rowOff>36195</xdr:rowOff>
    </xdr:from>
    <xdr:ext cx="194454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7280C0C-365C-9E48-178B-94A1901736A9}"/>
            </a:ext>
          </a:extLst>
        </xdr:cNvPr>
        <xdr:cNvSpPr txBox="1"/>
      </xdr:nvSpPr>
      <xdr:spPr>
        <a:xfrm>
          <a:off x="6057900" y="122682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8</xdr:row>
      <xdr:rowOff>225014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632833F-4F19-FFBB-3B3A-2E1A8425CDD2}"/>
            </a:ext>
          </a:extLst>
        </xdr:cNvPr>
        <xdr:cNvSpPr txBox="1"/>
      </xdr:nvSpPr>
      <xdr:spPr>
        <a:xfrm>
          <a:off x="6057900" y="14156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8</xdr:row>
      <xdr:rowOff>227937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BE693D1-E6DC-78F4-B3DE-C5125B41E7EC}"/>
            </a:ext>
          </a:extLst>
        </xdr:cNvPr>
        <xdr:cNvSpPr txBox="1"/>
      </xdr:nvSpPr>
      <xdr:spPr>
        <a:xfrm>
          <a:off x="6057900" y="14185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8</xdr:row>
      <xdr:rowOff>380337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F75778A-8FEF-E451-6D57-1F6317126CDD}"/>
            </a:ext>
          </a:extLst>
        </xdr:cNvPr>
        <xdr:cNvSpPr txBox="1"/>
      </xdr:nvSpPr>
      <xdr:spPr>
        <a:xfrm>
          <a:off x="6057900" y="1428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9</xdr:row>
      <xdr:rowOff>280615</xdr:rowOff>
    </xdr:from>
    <xdr:ext cx="194454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8B0F1CC-287C-AEE2-3E37-E5E270A9306D}"/>
            </a:ext>
          </a:extLst>
        </xdr:cNvPr>
        <xdr:cNvSpPr txBox="1"/>
      </xdr:nvSpPr>
      <xdr:spPr>
        <a:xfrm>
          <a:off x="6057900" y="167126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151</xdr:row>
      <xdr:rowOff>249555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F63E4F9B-FBD8-4C92-9003-E55E16CE1FA8}"/>
            </a:ext>
          </a:extLst>
        </xdr:cNvPr>
        <xdr:cNvSpPr txBox="1"/>
      </xdr:nvSpPr>
      <xdr:spPr>
        <a:xfrm>
          <a:off x="6057900" y="3595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E16C234-5149-0665-1ADB-5EBAB08F79A1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1923196-AA9B-7974-99FE-663E6E32E5D0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5BBA399-DE88-41AD-7350-D0B13B655FE9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C114B67-06D9-DC34-5916-2F8AB0642812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BB13030-B28D-79FB-7C4C-34F258B86C98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4DA62E4-507C-1D34-F9C0-59B848A8369D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99A9CC3-0ADF-74E2-6BFB-EF903D12AA72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BA1F7EC-221F-7475-CFAE-B5300E54DCCD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4C6F0CB-45C7-850F-020D-A3DFE107F21A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318799A-F42B-3ABA-80FC-368A9B0CE0EB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E412492-3FFF-4FB1-F186-B3265C0C5B50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8145D32-7212-FFCF-B297-A677DA615B49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4B5686A-EA8E-FF7F-FFE7-5CB15E5F9167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34B019A-8BBD-E845-8B39-15A8A5533BAF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E0B59739-B2D0-748F-2A5F-BAC558C02C38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B496015-F668-DEE0-47A8-5CF030EC1AC3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475374D-D8EE-81A3-71CD-F0BC7474CE96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A5901666-A72F-98D5-66EF-0B62562725B5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3A1FD5E-9CEC-2AEB-389E-2AEA6BCB18D3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0</xdr:rowOff>
    </xdr:from>
    <xdr:ext cx="194454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D20DE6F-90C3-F812-AA5A-5EF44ED4B6EA}"/>
            </a:ext>
          </a:extLst>
        </xdr:cNvPr>
        <xdr:cNvSpPr txBox="1"/>
      </xdr:nvSpPr>
      <xdr:spPr>
        <a:xfrm>
          <a:off x="6057900" y="3452812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147</xdr:row>
      <xdr:rowOff>340995</xdr:rowOff>
    </xdr:from>
    <xdr:ext cx="194454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E4B8C82-6C6D-D5C5-135B-CBC6A8F74675}"/>
            </a:ext>
          </a:extLst>
        </xdr:cNvPr>
        <xdr:cNvSpPr txBox="1"/>
      </xdr:nvSpPr>
      <xdr:spPr>
        <a:xfrm>
          <a:off x="6057900" y="3500247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146</xdr:row>
      <xdr:rowOff>266700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EBEF55B7-838F-7101-6592-C34B152FBF9A}"/>
            </a:ext>
          </a:extLst>
        </xdr:cNvPr>
        <xdr:cNvSpPr txBox="1"/>
      </xdr:nvSpPr>
      <xdr:spPr>
        <a:xfrm>
          <a:off x="6057900" y="3476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147</xdr:row>
      <xdr:rowOff>36195</xdr:rowOff>
    </xdr:from>
    <xdr:ext cx="194454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4B71054-2BDE-AA18-56E6-B51AE3AE2012}"/>
            </a:ext>
          </a:extLst>
        </xdr:cNvPr>
        <xdr:cNvSpPr txBox="1"/>
      </xdr:nvSpPr>
      <xdr:spPr>
        <a:xfrm>
          <a:off x="6057900" y="3480244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147</xdr:row>
      <xdr:rowOff>225014</xdr:rowOff>
    </xdr:from>
    <xdr:ext cx="194454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624E7F1D-4068-47BE-429A-85C7D3C67BE7}"/>
            </a:ext>
          </a:extLst>
        </xdr:cNvPr>
        <xdr:cNvSpPr txBox="1"/>
      </xdr:nvSpPr>
      <xdr:spPr>
        <a:xfrm>
          <a:off x="6057900" y="34991264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147</xdr:row>
      <xdr:rowOff>227937</xdr:rowOff>
    </xdr:from>
    <xdr:ext cx="194454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35F95A69-1D49-0A2B-F3F4-93A870A0C587}"/>
            </a:ext>
          </a:extLst>
        </xdr:cNvPr>
        <xdr:cNvSpPr txBox="1"/>
      </xdr:nvSpPr>
      <xdr:spPr>
        <a:xfrm>
          <a:off x="6057900" y="34994187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147</xdr:row>
      <xdr:rowOff>380337</xdr:rowOff>
    </xdr:from>
    <xdr:ext cx="194454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57E4BEC-A563-37AB-EFDE-E6014BBCF85D}"/>
            </a:ext>
          </a:extLst>
        </xdr:cNvPr>
        <xdr:cNvSpPr txBox="1"/>
      </xdr:nvSpPr>
      <xdr:spPr>
        <a:xfrm>
          <a:off x="6057900" y="35003712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148</xdr:row>
      <xdr:rowOff>290140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398CC7B-BA66-3B28-4184-807C65BC52A9}"/>
            </a:ext>
          </a:extLst>
        </xdr:cNvPr>
        <xdr:cNvSpPr txBox="1"/>
      </xdr:nvSpPr>
      <xdr:spPr>
        <a:xfrm>
          <a:off x="6057900" y="35246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5A96F2B6-6DB3-07BA-2AE4-D757D0465A7E}"/>
            </a:ext>
          </a:extLst>
        </xdr:cNvPr>
        <xdr:cNvSpPr txBox="1"/>
      </xdr:nvSpPr>
      <xdr:spPr>
        <a:xfrm>
          <a:off x="6057900" y="4866513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A3A800EE-3DF0-3D93-F2CE-0E88F8860DE5}"/>
            </a:ext>
          </a:extLst>
        </xdr:cNvPr>
        <xdr:cNvSpPr txBox="1"/>
      </xdr:nvSpPr>
      <xdr:spPr>
        <a:xfrm>
          <a:off x="6057900" y="484251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10AFE904-AE98-6EB3-57BC-09492F5AD9ED}"/>
            </a:ext>
          </a:extLst>
        </xdr:cNvPr>
        <xdr:cNvSpPr txBox="1"/>
      </xdr:nvSpPr>
      <xdr:spPr>
        <a:xfrm>
          <a:off x="6057900" y="484251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28015178-7D10-5DD6-01F3-25083FA92ABF}"/>
            </a:ext>
          </a:extLst>
        </xdr:cNvPr>
        <xdr:cNvSpPr txBox="1"/>
      </xdr:nvSpPr>
      <xdr:spPr>
        <a:xfrm>
          <a:off x="6057900" y="484251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D1B69CCE-B1A6-0606-113A-5F5FF3542A01}"/>
            </a:ext>
          </a:extLst>
        </xdr:cNvPr>
        <xdr:cNvSpPr txBox="1"/>
      </xdr:nvSpPr>
      <xdr:spPr>
        <a:xfrm>
          <a:off x="6057900" y="484251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6299229-4E1F-6F11-07A8-EF6D1022AD5D}"/>
            </a:ext>
          </a:extLst>
        </xdr:cNvPr>
        <xdr:cNvSpPr txBox="1"/>
      </xdr:nvSpPr>
      <xdr:spPr>
        <a:xfrm>
          <a:off x="6057900" y="484251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1E518D3-D31D-598F-5A3F-E97AF43AE7C3}"/>
            </a:ext>
          </a:extLst>
        </xdr:cNvPr>
        <xdr:cNvSpPr txBox="1"/>
      </xdr:nvSpPr>
      <xdr:spPr>
        <a:xfrm>
          <a:off x="6057900" y="484251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154</xdr:row>
      <xdr:rowOff>0</xdr:rowOff>
    </xdr:from>
    <xdr:ext cx="194454" cy="264560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B6ADC231-67CE-E620-7647-5A9DEA17CFC4}"/>
            </a:ext>
          </a:extLst>
        </xdr:cNvPr>
        <xdr:cNvSpPr txBox="1"/>
      </xdr:nvSpPr>
      <xdr:spPr>
        <a:xfrm>
          <a:off x="6057900" y="48425100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10</xdr:col>
      <xdr:colOff>962025</xdr:colOff>
      <xdr:row>39</xdr:row>
      <xdr:rowOff>285750</xdr:rowOff>
    </xdr:from>
    <xdr:to>
      <xdr:col>20</xdr:col>
      <xdr:colOff>561975</xdr:colOff>
      <xdr:row>76</xdr:row>
      <xdr:rowOff>333375</xdr:rowOff>
    </xdr:to>
    <xdr:grpSp>
      <xdr:nvGrpSpPr>
        <xdr:cNvPr id="2406" name="グループ化 65">
          <a:extLst>
            <a:ext uri="{FF2B5EF4-FFF2-40B4-BE49-F238E27FC236}">
              <a16:creationId xmlns:a16="http://schemas.microsoft.com/office/drawing/2014/main" id="{AFA43B5A-FC2D-ECE4-4621-E731E449E8A0}"/>
            </a:ext>
          </a:extLst>
        </xdr:cNvPr>
        <xdr:cNvGrpSpPr>
          <a:grpSpLocks/>
        </xdr:cNvGrpSpPr>
      </xdr:nvGrpSpPr>
      <xdr:grpSpPr bwMode="auto">
        <a:xfrm>
          <a:off x="13698311" y="16165286"/>
          <a:ext cx="13955485" cy="14648089"/>
          <a:chOff x="10713719" y="11443011"/>
          <a:chExt cx="11058414" cy="9228704"/>
        </a:xfrm>
      </xdr:grpSpPr>
      <xdr:grpSp>
        <xdr:nvGrpSpPr>
          <xdr:cNvPr id="2411" name="グループ化 66">
            <a:extLst>
              <a:ext uri="{FF2B5EF4-FFF2-40B4-BE49-F238E27FC236}">
                <a16:creationId xmlns:a16="http://schemas.microsoft.com/office/drawing/2014/main" id="{3429F17C-21B6-7165-0920-52F3D2CEF897}"/>
              </a:ext>
            </a:extLst>
          </xdr:cNvPr>
          <xdr:cNvGrpSpPr>
            <a:grpSpLocks/>
          </xdr:cNvGrpSpPr>
        </xdr:nvGrpSpPr>
        <xdr:grpSpPr bwMode="auto">
          <a:xfrm>
            <a:off x="10713719" y="11443011"/>
            <a:ext cx="11058414" cy="9228704"/>
            <a:chOff x="10713719" y="11443011"/>
            <a:chExt cx="11058414" cy="9228704"/>
          </a:xfrm>
        </xdr:grpSpPr>
        <xdr:grpSp>
          <xdr:nvGrpSpPr>
            <xdr:cNvPr id="2414" name="グループ化 69">
              <a:extLst>
                <a:ext uri="{FF2B5EF4-FFF2-40B4-BE49-F238E27FC236}">
                  <a16:creationId xmlns:a16="http://schemas.microsoft.com/office/drawing/2014/main" id="{5C74AD51-F0E8-4C08-C43F-18DA52BD9DE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713719" y="11443011"/>
              <a:ext cx="11058414" cy="9228704"/>
              <a:chOff x="10713719" y="11443011"/>
              <a:chExt cx="11058414" cy="9228704"/>
            </a:xfrm>
          </xdr:grpSpPr>
          <xdr:grpSp>
            <xdr:nvGrpSpPr>
              <xdr:cNvPr id="2418" name="グループ化 73">
                <a:extLst>
                  <a:ext uri="{FF2B5EF4-FFF2-40B4-BE49-F238E27FC236}">
                    <a16:creationId xmlns:a16="http://schemas.microsoft.com/office/drawing/2014/main" id="{37F0D001-92AB-3F26-F8CC-D0628546248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713719" y="11443011"/>
                <a:ext cx="11058414" cy="9228704"/>
                <a:chOff x="10713719" y="11443011"/>
                <a:chExt cx="11058414" cy="9228704"/>
              </a:xfrm>
            </xdr:grpSpPr>
            <xdr:grpSp>
              <xdr:nvGrpSpPr>
                <xdr:cNvPr id="2422" name="グループ化 77">
                  <a:extLst>
                    <a:ext uri="{FF2B5EF4-FFF2-40B4-BE49-F238E27FC236}">
                      <a16:creationId xmlns:a16="http://schemas.microsoft.com/office/drawing/2014/main" id="{4927C4C3-E616-AA4F-3DA2-5687BBD0C8F7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0713719" y="11443011"/>
                  <a:ext cx="11058414" cy="9228704"/>
                  <a:chOff x="10713719" y="11443011"/>
                  <a:chExt cx="11058414" cy="9228704"/>
                </a:xfrm>
              </xdr:grpSpPr>
              <xdr:grpSp>
                <xdr:nvGrpSpPr>
                  <xdr:cNvPr id="2429" name="グループ化 84">
                    <a:extLst>
                      <a:ext uri="{FF2B5EF4-FFF2-40B4-BE49-F238E27FC236}">
                        <a16:creationId xmlns:a16="http://schemas.microsoft.com/office/drawing/2014/main" id="{D42321C3-CD4F-9A1F-DB42-F92B03364BA0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0713719" y="11443011"/>
                    <a:ext cx="11058414" cy="9228704"/>
                    <a:chOff x="10713719" y="11443011"/>
                    <a:chExt cx="11058414" cy="9228704"/>
                  </a:xfrm>
                </xdr:grpSpPr>
                <xdr:grpSp>
                  <xdr:nvGrpSpPr>
                    <xdr:cNvPr id="2435" name="グループ化 90">
                      <a:extLst>
                        <a:ext uri="{FF2B5EF4-FFF2-40B4-BE49-F238E27FC236}">
                          <a16:creationId xmlns:a16="http://schemas.microsoft.com/office/drawing/2014/main" id="{5D70D0A4-A599-99A2-4D66-E89D4BA9E4A5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0713719" y="11443011"/>
                      <a:ext cx="11058414" cy="9228704"/>
                      <a:chOff x="10713719" y="11443011"/>
                      <a:chExt cx="11058414" cy="9228704"/>
                    </a:xfrm>
                  </xdr:grpSpPr>
                  <xdr:pic>
                    <xdr:nvPicPr>
                      <xdr:cNvPr id="2463" name="図 1431">
                        <a:extLst>
                          <a:ext uri="{FF2B5EF4-FFF2-40B4-BE49-F238E27FC236}">
                            <a16:creationId xmlns:a16="http://schemas.microsoft.com/office/drawing/2014/main" id="{BC7355B2-47D4-D5F1-AE82-7E1AFA9D9276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10713719" y="11443011"/>
                        <a:ext cx="11058414" cy="9228704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  <a:ext uri="{91240B29-F687-4F45-9708-019B960494DF}">
                          <a14:hiddenLine xmlns:a14="http://schemas.microsoft.com/office/drawing/2010/main"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14:hiddenLine>
                        </a:ext>
                      </a:extLst>
                    </xdr:spPr>
                  </xdr:pic>
                  <xdr:sp macro="" textlink="">
                    <xdr:nvSpPr>
                      <xdr:cNvPr id="1433" name="正方形/長方形 1432">
                        <a:extLst>
                          <a:ext uri="{FF2B5EF4-FFF2-40B4-BE49-F238E27FC236}">
                            <a16:creationId xmlns:a16="http://schemas.microsoft.com/office/drawing/2014/main" id="{89CE21D8-D3BA-B30E-7120-5369181A416E}"/>
                          </a:ext>
                        </a:extLst>
                      </xdr:cNvPr>
                      <xdr:cNvSpPr/>
                    </xdr:nvSpPr>
                    <xdr:spPr>
                      <a:xfrm>
                        <a:off x="18242209" y="12952832"/>
                        <a:ext cx="377936" cy="218287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no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106</a:t>
                        </a:r>
                      </a:p>
                    </xdr:txBody>
                  </xdr:sp>
                  <xdr:sp macro="" textlink="">
                    <xdr:nvSpPr>
                      <xdr:cNvPr id="1434" name="正方形/長方形 1433">
                        <a:extLst>
                          <a:ext uri="{FF2B5EF4-FFF2-40B4-BE49-F238E27FC236}">
                            <a16:creationId xmlns:a16="http://schemas.microsoft.com/office/drawing/2014/main" id="{0BCE86DB-3A92-B2D1-5C06-427EA4EC7EFF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979902" y="12922514"/>
                        <a:ext cx="415730" cy="369876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no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106</a:t>
                        </a:r>
                      </a:p>
                    </xdr:txBody>
                  </xdr:sp>
                  <xdr:sp macro="" textlink="">
                    <xdr:nvSpPr>
                      <xdr:cNvPr id="1435" name="正方形/長方形 1434">
                        <a:extLst>
                          <a:ext uri="{FF2B5EF4-FFF2-40B4-BE49-F238E27FC236}">
                            <a16:creationId xmlns:a16="http://schemas.microsoft.com/office/drawing/2014/main" id="{76D3688F-C31C-3B9E-34AA-AE4144C9FDD9}"/>
                          </a:ext>
                        </a:extLst>
                      </xdr:cNvPr>
                      <xdr:cNvSpPr/>
                    </xdr:nvSpPr>
                    <xdr:spPr>
                      <a:xfrm>
                        <a:off x="18816672" y="13947252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85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36" name="正方形/長方形 1435">
                        <a:extLst>
                          <a:ext uri="{FF2B5EF4-FFF2-40B4-BE49-F238E27FC236}">
                            <a16:creationId xmlns:a16="http://schemas.microsoft.com/office/drawing/2014/main" id="{63F58394-F72A-B6A9-7B11-FA8365E4F74F}"/>
                          </a:ext>
                        </a:extLst>
                      </xdr:cNvPr>
                      <xdr:cNvSpPr/>
                    </xdr:nvSpPr>
                    <xdr:spPr>
                      <a:xfrm>
                        <a:off x="20207477" y="14371700"/>
                        <a:ext cx="181409" cy="151588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1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78</a:t>
                        </a:r>
                        <a:endParaRPr lang="ja-JP" altLang="en-US" sz="11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37" name="正方形/長方形 1436">
                        <a:extLst>
                          <a:ext uri="{FF2B5EF4-FFF2-40B4-BE49-F238E27FC236}">
                            <a16:creationId xmlns:a16="http://schemas.microsoft.com/office/drawing/2014/main" id="{FAA13941-BFA8-AE18-54EB-5FE8EC7B1020}"/>
                          </a:ext>
                        </a:extLst>
                      </xdr:cNvPr>
                      <xdr:cNvSpPr/>
                    </xdr:nvSpPr>
                    <xdr:spPr>
                      <a:xfrm>
                        <a:off x="20630766" y="13995760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78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38" name="正方形/長方形 1437">
                        <a:extLst>
                          <a:ext uri="{FF2B5EF4-FFF2-40B4-BE49-F238E27FC236}">
                            <a16:creationId xmlns:a16="http://schemas.microsoft.com/office/drawing/2014/main" id="{4B2C0912-1D38-DB0A-0FB5-9D1D76958449}"/>
                          </a:ext>
                        </a:extLst>
                      </xdr:cNvPr>
                      <xdr:cNvSpPr/>
                    </xdr:nvSpPr>
                    <xdr:spPr>
                      <a:xfrm>
                        <a:off x="19421370" y="14735512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78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39" name="正方形/長方形 1438">
                        <a:extLst>
                          <a:ext uri="{FF2B5EF4-FFF2-40B4-BE49-F238E27FC236}">
                            <a16:creationId xmlns:a16="http://schemas.microsoft.com/office/drawing/2014/main" id="{7C3A5746-B7CC-360F-BEDB-B8B2C36D971F}"/>
                          </a:ext>
                        </a:extLst>
                      </xdr:cNvPr>
                      <xdr:cNvSpPr/>
                    </xdr:nvSpPr>
                    <xdr:spPr>
                      <a:xfrm>
                        <a:off x="19217284" y="15117515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79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0" name="正方形/長方形 1439">
                        <a:extLst>
                          <a:ext uri="{FF2B5EF4-FFF2-40B4-BE49-F238E27FC236}">
                            <a16:creationId xmlns:a16="http://schemas.microsoft.com/office/drawing/2014/main" id="{634E333F-5E18-E98D-7225-DF06D187B44D}"/>
                          </a:ext>
                        </a:extLst>
                      </xdr:cNvPr>
                      <xdr:cNvSpPr/>
                    </xdr:nvSpPr>
                    <xdr:spPr>
                      <a:xfrm>
                        <a:off x="18151504" y="15778440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79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1" name="正方形/長方形 1440">
                        <a:extLst>
                          <a:ext uri="{FF2B5EF4-FFF2-40B4-BE49-F238E27FC236}">
                            <a16:creationId xmlns:a16="http://schemas.microsoft.com/office/drawing/2014/main" id="{CB02DFA0-494A-CCAF-65F5-E0ADB8BA80C1}"/>
                          </a:ext>
                        </a:extLst>
                      </xdr:cNvPr>
                      <xdr:cNvSpPr/>
                    </xdr:nvSpPr>
                    <xdr:spPr>
                      <a:xfrm>
                        <a:off x="20970908" y="16730416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84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2" name="正方形/長方形 1441">
                        <a:extLst>
                          <a:ext uri="{FF2B5EF4-FFF2-40B4-BE49-F238E27FC236}">
                            <a16:creationId xmlns:a16="http://schemas.microsoft.com/office/drawing/2014/main" id="{8CB7A24B-B84A-7F00-CFE8-54625B8A983B}"/>
                          </a:ext>
                        </a:extLst>
                      </xdr:cNvPr>
                      <xdr:cNvSpPr/>
                    </xdr:nvSpPr>
                    <xdr:spPr>
                      <a:xfrm>
                        <a:off x="19958039" y="15602598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79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3" name="正方形/長方形 1442">
                        <a:extLst>
                          <a:ext uri="{FF2B5EF4-FFF2-40B4-BE49-F238E27FC236}">
                            <a16:creationId xmlns:a16="http://schemas.microsoft.com/office/drawing/2014/main" id="{3EDE3C05-8DA5-E5CE-74A8-7C9DAD8A87DF}"/>
                          </a:ext>
                        </a:extLst>
                      </xdr:cNvPr>
                      <xdr:cNvSpPr/>
                    </xdr:nvSpPr>
                    <xdr:spPr>
                      <a:xfrm>
                        <a:off x="20033626" y="16342349"/>
                        <a:ext cx="340143" cy="248605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no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80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4" name="正方形/長方形 1443">
                        <a:extLst>
                          <a:ext uri="{FF2B5EF4-FFF2-40B4-BE49-F238E27FC236}">
                            <a16:creationId xmlns:a16="http://schemas.microsoft.com/office/drawing/2014/main" id="{DD3D4B52-2A3F-9AC9-61D8-D85D6328AC0E}"/>
                          </a:ext>
                        </a:extLst>
                      </xdr:cNvPr>
                      <xdr:cNvSpPr/>
                    </xdr:nvSpPr>
                    <xdr:spPr>
                      <a:xfrm>
                        <a:off x="19474281" y="16930512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82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5" name="正方形/長方形 1444">
                        <a:extLst>
                          <a:ext uri="{FF2B5EF4-FFF2-40B4-BE49-F238E27FC236}">
                            <a16:creationId xmlns:a16="http://schemas.microsoft.com/office/drawing/2014/main" id="{52E1821A-2FE7-FC72-3554-2C52EF1F91CE}"/>
                          </a:ext>
                        </a:extLst>
                      </xdr:cNvPr>
                      <xdr:cNvSpPr/>
                    </xdr:nvSpPr>
                    <xdr:spPr>
                      <a:xfrm>
                        <a:off x="19753954" y="15984601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79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6" name="正方形/長方形 1445">
                        <a:extLst>
                          <a:ext uri="{FF2B5EF4-FFF2-40B4-BE49-F238E27FC236}">
                            <a16:creationId xmlns:a16="http://schemas.microsoft.com/office/drawing/2014/main" id="{D005D2CB-CB83-7802-313E-29EFDFAC4CBF}"/>
                          </a:ext>
                        </a:extLst>
                      </xdr:cNvPr>
                      <xdr:cNvSpPr/>
                    </xdr:nvSpPr>
                    <xdr:spPr>
                      <a:xfrm>
                        <a:off x="18763761" y="17385278"/>
                        <a:ext cx="158733" cy="12127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8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83</a:t>
                        </a:r>
                        <a:endParaRPr lang="ja-JP" altLang="en-US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7" name="正方形/長方形 1446">
                        <a:extLst>
                          <a:ext uri="{FF2B5EF4-FFF2-40B4-BE49-F238E27FC236}">
                            <a16:creationId xmlns:a16="http://schemas.microsoft.com/office/drawing/2014/main" id="{85C766EE-6725-762A-E25A-6E339CDCA4ED}"/>
                          </a:ext>
                        </a:extLst>
                      </xdr:cNvPr>
                      <xdr:cNvSpPr/>
                    </xdr:nvSpPr>
                    <xdr:spPr>
                      <a:xfrm>
                        <a:off x="20184801" y="17251880"/>
                        <a:ext cx="340143" cy="303177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no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83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8" name="正方形/長方形 1447">
                        <a:extLst>
                          <a:ext uri="{FF2B5EF4-FFF2-40B4-BE49-F238E27FC236}">
                            <a16:creationId xmlns:a16="http://schemas.microsoft.com/office/drawing/2014/main" id="{1556B51D-29D0-3E09-CFE7-062E76C8E358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528627" y="14535415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74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49" name="正方形/長方形 1448">
                        <a:extLst>
                          <a:ext uri="{FF2B5EF4-FFF2-40B4-BE49-F238E27FC236}">
                            <a16:creationId xmlns:a16="http://schemas.microsoft.com/office/drawing/2014/main" id="{EE44978E-B1BD-72F0-E625-3E60D6CD0F2A}"/>
                          </a:ext>
                        </a:extLst>
                      </xdr:cNvPr>
                      <xdr:cNvSpPr/>
                    </xdr:nvSpPr>
                    <xdr:spPr>
                      <a:xfrm>
                        <a:off x="18567234" y="16348413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81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0" name="正方形/長方形 1449">
                        <a:extLst>
                          <a:ext uri="{FF2B5EF4-FFF2-40B4-BE49-F238E27FC236}">
                            <a16:creationId xmlns:a16="http://schemas.microsoft.com/office/drawing/2014/main" id="{C8E4E4F9-F13F-A6DE-783F-DB847DE59A83}"/>
                          </a:ext>
                        </a:extLst>
                      </xdr:cNvPr>
                      <xdr:cNvSpPr/>
                    </xdr:nvSpPr>
                    <xdr:spPr>
                      <a:xfrm>
                        <a:off x="17902066" y="16487874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73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1" name="正方形/長方形 1450">
                        <a:extLst>
                          <a:ext uri="{FF2B5EF4-FFF2-40B4-BE49-F238E27FC236}">
                            <a16:creationId xmlns:a16="http://schemas.microsoft.com/office/drawing/2014/main" id="{AA475134-126B-7676-D3CE-9F3AA178797E}"/>
                          </a:ext>
                        </a:extLst>
                      </xdr:cNvPr>
                      <xdr:cNvSpPr/>
                    </xdr:nvSpPr>
                    <xdr:spPr>
                      <a:xfrm>
                        <a:off x="18287561" y="17518676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75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2" name="正方形/長方形 1451">
                        <a:extLst>
                          <a:ext uri="{FF2B5EF4-FFF2-40B4-BE49-F238E27FC236}">
                            <a16:creationId xmlns:a16="http://schemas.microsoft.com/office/drawing/2014/main" id="{D0E8B199-07EB-A87B-4154-8586B43A85BC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692670" y="13413661"/>
                        <a:ext cx="25699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101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3" name="正方形/長方形 1452">
                        <a:extLst>
                          <a:ext uri="{FF2B5EF4-FFF2-40B4-BE49-F238E27FC236}">
                            <a16:creationId xmlns:a16="http://schemas.microsoft.com/office/drawing/2014/main" id="{71014E70-5A9A-A0A8-BDC5-29AE34596503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541496" y="15735996"/>
                        <a:ext cx="25699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101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4" name="正方形/長方形 1453">
                        <a:extLst>
                          <a:ext uri="{FF2B5EF4-FFF2-40B4-BE49-F238E27FC236}">
                            <a16:creationId xmlns:a16="http://schemas.microsoft.com/office/drawing/2014/main" id="{4E61CF35-4C79-0F29-67C2-666420217636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402377" y="12995277"/>
                        <a:ext cx="188968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98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5" name="正方形/長方形 1454">
                        <a:extLst>
                          <a:ext uri="{FF2B5EF4-FFF2-40B4-BE49-F238E27FC236}">
                            <a16:creationId xmlns:a16="http://schemas.microsoft.com/office/drawing/2014/main" id="{F2C10825-1AB3-F2B4-8C3D-F009732F5B45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830976" y="15493454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98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6" name="正方形/長方形 1455">
                        <a:extLst>
                          <a:ext uri="{FF2B5EF4-FFF2-40B4-BE49-F238E27FC236}">
                            <a16:creationId xmlns:a16="http://schemas.microsoft.com/office/drawing/2014/main" id="{3FAEDF0B-7159-E750-21AA-8D3A7DF4DE5C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001764" y="14238302"/>
                        <a:ext cx="173851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86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7" name="正方形/長方形 1456">
                        <a:extLst>
                          <a:ext uri="{FF2B5EF4-FFF2-40B4-BE49-F238E27FC236}">
                            <a16:creationId xmlns:a16="http://schemas.microsoft.com/office/drawing/2014/main" id="{4A2A2E93-AE30-B851-D33E-606281D46B19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059986" y="15444946"/>
                        <a:ext cx="181409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98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8" name="正方形/長方形 1457">
                        <a:extLst>
                          <a:ext uri="{FF2B5EF4-FFF2-40B4-BE49-F238E27FC236}">
                            <a16:creationId xmlns:a16="http://schemas.microsoft.com/office/drawing/2014/main" id="{E12D38A8-2B29-3D3F-D7C0-3251616803FF}"/>
                          </a:ext>
                        </a:extLst>
                      </xdr:cNvPr>
                      <xdr:cNvSpPr/>
                    </xdr:nvSpPr>
                    <xdr:spPr>
                      <a:xfrm>
                        <a:off x="11499826" y="16433302"/>
                        <a:ext cx="196527" cy="157652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2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90</a:t>
                        </a:r>
                        <a:endParaRPr lang="ja-JP" altLang="en-US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59" name="正方形/長方形 1458">
                        <a:extLst>
                          <a:ext uri="{FF2B5EF4-FFF2-40B4-BE49-F238E27FC236}">
                            <a16:creationId xmlns:a16="http://schemas.microsoft.com/office/drawing/2014/main" id="{2427FF90-4AF5-1A8A-4ECC-2A43FDEDB469}"/>
                          </a:ext>
                        </a:extLst>
                      </xdr:cNvPr>
                      <xdr:cNvSpPr/>
                    </xdr:nvSpPr>
                    <xdr:spPr>
                      <a:xfrm>
                        <a:off x="12187670" y="16524255"/>
                        <a:ext cx="340143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95</a:t>
                        </a:r>
                        <a:r>
                          <a:rPr lang="ja-JP" altLang="en-US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～</a:t>
                        </a:r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98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0" name="正方形/長方形 1459">
                        <a:extLst>
                          <a:ext uri="{FF2B5EF4-FFF2-40B4-BE49-F238E27FC236}">
                            <a16:creationId xmlns:a16="http://schemas.microsoft.com/office/drawing/2014/main" id="{2F7A1422-DD73-433D-2581-894B41F5FEB2}"/>
                          </a:ext>
                        </a:extLst>
                      </xdr:cNvPr>
                      <xdr:cNvSpPr/>
                    </xdr:nvSpPr>
                    <xdr:spPr>
                      <a:xfrm>
                        <a:off x="12633635" y="16348413"/>
                        <a:ext cx="332584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91</a:t>
                        </a:r>
                        <a:r>
                          <a:rPr lang="ja-JP" altLang="en-US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～</a:t>
                        </a:r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94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1" name="正方形/長方形 1460">
                        <a:extLst>
                          <a:ext uri="{FF2B5EF4-FFF2-40B4-BE49-F238E27FC236}">
                            <a16:creationId xmlns:a16="http://schemas.microsoft.com/office/drawing/2014/main" id="{D8BB9AAA-4787-997A-4135-4586428CAB5D}"/>
                          </a:ext>
                        </a:extLst>
                      </xdr:cNvPr>
                      <xdr:cNvSpPr/>
                    </xdr:nvSpPr>
                    <xdr:spPr>
                      <a:xfrm>
                        <a:off x="12799927" y="15693551"/>
                        <a:ext cx="181409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87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2" name="正方形/長方形 1461">
                        <a:extLst>
                          <a:ext uri="{FF2B5EF4-FFF2-40B4-BE49-F238E27FC236}">
                            <a16:creationId xmlns:a16="http://schemas.microsoft.com/office/drawing/2014/main" id="{0CF9F79C-8CC6-8256-96C2-58E92EAF6DC7}"/>
                          </a:ext>
                        </a:extLst>
                      </xdr:cNvPr>
                      <xdr:cNvSpPr/>
                    </xdr:nvSpPr>
                    <xdr:spPr>
                      <a:xfrm>
                        <a:off x="13261009" y="16481811"/>
                        <a:ext cx="173851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88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3" name="正方形/長方形 1462">
                        <a:extLst>
                          <a:ext uri="{FF2B5EF4-FFF2-40B4-BE49-F238E27FC236}">
                            <a16:creationId xmlns:a16="http://schemas.microsoft.com/office/drawing/2014/main" id="{B95BA2AF-DD07-0F8A-5937-B464A3DA4E78}"/>
                          </a:ext>
                        </a:extLst>
                      </xdr:cNvPr>
                      <xdr:cNvSpPr/>
                    </xdr:nvSpPr>
                    <xdr:spPr>
                      <a:xfrm>
                        <a:off x="13865707" y="16524255"/>
                        <a:ext cx="173851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89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4" name="正方形/長方形 1463">
                        <a:extLst>
                          <a:ext uri="{FF2B5EF4-FFF2-40B4-BE49-F238E27FC236}">
                            <a16:creationId xmlns:a16="http://schemas.microsoft.com/office/drawing/2014/main" id="{498B20EB-3FEE-5070-B02B-2F3DC89DD70D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402377" y="16269587"/>
                        <a:ext cx="173851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99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5" name="正方形/長方形 1464">
                        <a:extLst>
                          <a:ext uri="{FF2B5EF4-FFF2-40B4-BE49-F238E27FC236}">
                            <a16:creationId xmlns:a16="http://schemas.microsoft.com/office/drawing/2014/main" id="{DD11175D-2C38-19A1-6FD8-B780D7AA7F94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908811" y="16396921"/>
                        <a:ext cx="181409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98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6" name="正方形/長方形 1465">
                        <a:extLst>
                          <a:ext uri="{FF2B5EF4-FFF2-40B4-BE49-F238E27FC236}">
                            <a16:creationId xmlns:a16="http://schemas.microsoft.com/office/drawing/2014/main" id="{56240CC3-811B-3520-7E08-DBA422AB642F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589096" y="16487874"/>
                        <a:ext cx="181409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99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7" name="正方形/長方形 1466">
                        <a:extLst>
                          <a:ext uri="{FF2B5EF4-FFF2-40B4-BE49-F238E27FC236}">
                            <a16:creationId xmlns:a16="http://schemas.microsoft.com/office/drawing/2014/main" id="{E33C0509-68B0-272E-D529-7B5D291C0454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798492" y="16815305"/>
                        <a:ext cx="234320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100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8" name="正方形/長方形 1467">
                        <a:extLst>
                          <a:ext uri="{FF2B5EF4-FFF2-40B4-BE49-F238E27FC236}">
                            <a16:creationId xmlns:a16="http://schemas.microsoft.com/office/drawing/2014/main" id="{63545587-1F3E-EE9E-71B8-BBDC14AFCA42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700229" y="16196824"/>
                        <a:ext cx="234320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100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69" name="正方形/長方形 1468">
                        <a:extLst>
                          <a:ext uri="{FF2B5EF4-FFF2-40B4-BE49-F238E27FC236}">
                            <a16:creationId xmlns:a16="http://schemas.microsoft.com/office/drawing/2014/main" id="{7867257E-3B47-EF26-C364-075812F97958}"/>
                          </a:ext>
                        </a:extLst>
                      </xdr:cNvPr>
                      <xdr:cNvSpPr/>
                    </xdr:nvSpPr>
                    <xdr:spPr>
                      <a:xfrm>
                        <a:off x="13502888" y="17924933"/>
                        <a:ext cx="226762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104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0" name="正方形/長方形 1469">
                        <a:extLst>
                          <a:ext uri="{FF2B5EF4-FFF2-40B4-BE49-F238E27FC236}">
                            <a16:creationId xmlns:a16="http://schemas.microsoft.com/office/drawing/2014/main" id="{9FE87EA8-2F02-75CC-D5B4-FBAE63D72011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462846" y="16760733"/>
                        <a:ext cx="158733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99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1" name="正方形/長方形 1470">
                        <a:extLst>
                          <a:ext uri="{FF2B5EF4-FFF2-40B4-BE49-F238E27FC236}">
                            <a16:creationId xmlns:a16="http://schemas.microsoft.com/office/drawing/2014/main" id="{BE26CD11-D3A8-5A4B-E71E-C1F80247286A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719843" y="16979021"/>
                        <a:ext cx="158733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99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2" name="正方形/長方形 1471">
                        <a:extLst>
                          <a:ext uri="{FF2B5EF4-FFF2-40B4-BE49-F238E27FC236}">
                            <a16:creationId xmlns:a16="http://schemas.microsoft.com/office/drawing/2014/main" id="{1DA051E2-8A08-AC4A-4B39-F825DD645E2C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521068" y="16888068"/>
                        <a:ext cx="158733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99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3" name="正方形/長方形 1472">
                        <a:extLst>
                          <a:ext uri="{FF2B5EF4-FFF2-40B4-BE49-F238E27FC236}">
                            <a16:creationId xmlns:a16="http://schemas.microsoft.com/office/drawing/2014/main" id="{4BF826B2-D58C-573B-2AC6-6015C3C57F0A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944356" y="17518676"/>
                        <a:ext cx="234320" cy="151588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1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100</a:t>
                        </a:r>
                        <a:endParaRPr lang="ja-JP" altLang="en-US" sz="11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4" name="正方形/長方形 1473">
                        <a:extLst>
                          <a:ext uri="{FF2B5EF4-FFF2-40B4-BE49-F238E27FC236}">
                            <a16:creationId xmlns:a16="http://schemas.microsoft.com/office/drawing/2014/main" id="{0BAC750A-3EAC-5837-BD78-269C5C6E87C8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397880" y="17882488"/>
                        <a:ext cx="181409" cy="13946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5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72</a:t>
                        </a:r>
                        <a:endParaRPr lang="ja-JP" altLang="en-US" sz="105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5" name="正方形/長方形 1474">
                        <a:extLst>
                          <a:ext uri="{FF2B5EF4-FFF2-40B4-BE49-F238E27FC236}">
                            <a16:creationId xmlns:a16="http://schemas.microsoft.com/office/drawing/2014/main" id="{C37F4855-D214-B22B-7073-507A2FF184F3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700229" y="18137156"/>
                        <a:ext cx="181409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78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6" name="正方形/長方形 1475">
                        <a:extLst>
                          <a:ext uri="{FF2B5EF4-FFF2-40B4-BE49-F238E27FC236}">
                            <a16:creationId xmlns:a16="http://schemas.microsoft.com/office/drawing/2014/main" id="{1E028C2A-E331-70F7-8DCC-2EA26CA7F644}"/>
                          </a:ext>
                        </a:extLst>
                      </xdr:cNvPr>
                      <xdr:cNvSpPr/>
                    </xdr:nvSpPr>
                    <xdr:spPr>
                      <a:xfrm>
                        <a:off x="17501454" y="18106839"/>
                        <a:ext cx="181409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72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7" name="正方形/長方形 1476">
                        <a:extLst>
                          <a:ext uri="{FF2B5EF4-FFF2-40B4-BE49-F238E27FC236}">
                            <a16:creationId xmlns:a16="http://schemas.microsoft.com/office/drawing/2014/main" id="{D3AB279C-55FA-5A3A-836F-F2E99EBAC393}"/>
                          </a:ext>
                        </a:extLst>
                      </xdr:cNvPr>
                      <xdr:cNvSpPr/>
                    </xdr:nvSpPr>
                    <xdr:spPr>
                      <a:xfrm>
                        <a:off x="13911059" y="19331673"/>
                        <a:ext cx="226762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10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105</a:t>
                        </a:r>
                        <a:endPara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8" name="正方形/長方形 1477">
                        <a:extLst>
                          <a:ext uri="{FF2B5EF4-FFF2-40B4-BE49-F238E27FC236}">
                            <a16:creationId xmlns:a16="http://schemas.microsoft.com/office/drawing/2014/main" id="{8C1A3AB0-A285-3203-4140-3F55B0C5430D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311672" y="19198275"/>
                        <a:ext cx="204086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103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79" name="正方形/長方形 1478">
                        <a:extLst>
                          <a:ext uri="{FF2B5EF4-FFF2-40B4-BE49-F238E27FC236}">
                            <a16:creationId xmlns:a16="http://schemas.microsoft.com/office/drawing/2014/main" id="{02EA5C18-545E-D8A6-38DE-1D29057B89D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3926177" y="18761701"/>
                        <a:ext cx="249438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</a:t>
                        </a:r>
                        <a:r>
                          <a:rPr lang="ja-JP" altLang="en-US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～</a:t>
                        </a:r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5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80" name="正方形/長方形 1479">
                        <a:extLst>
                          <a:ext uri="{FF2B5EF4-FFF2-40B4-BE49-F238E27FC236}">
                            <a16:creationId xmlns:a16="http://schemas.microsoft.com/office/drawing/2014/main" id="{4912A89B-6C3E-665B-3B9F-5A9706DFACD6}"/>
                          </a:ext>
                        </a:extLst>
                      </xdr:cNvPr>
                      <xdr:cNvSpPr/>
                    </xdr:nvSpPr>
                    <xdr:spPr>
                      <a:xfrm>
                        <a:off x="14493081" y="17809725"/>
                        <a:ext cx="204086" cy="1273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9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103</a:t>
                        </a:r>
                        <a:endPara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81" name="正方形/長方形 1480">
                        <a:extLst>
                          <a:ext uri="{FF2B5EF4-FFF2-40B4-BE49-F238E27FC236}">
                            <a16:creationId xmlns:a16="http://schemas.microsoft.com/office/drawing/2014/main" id="{37D385BC-F0DA-5EB3-72E8-4E72CB13694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097779" y="17585374"/>
                        <a:ext cx="204086" cy="12127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8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103</a:t>
                        </a:r>
                        <a:endParaRPr lang="ja-JP" altLang="en-US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82" name="正方形/長方形 1481">
                        <a:extLst>
                          <a:ext uri="{FF2B5EF4-FFF2-40B4-BE49-F238E27FC236}">
                            <a16:creationId xmlns:a16="http://schemas.microsoft.com/office/drawing/2014/main" id="{40B38615-06C1-DDB6-3648-364260E7560F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581538" y="17639946"/>
                        <a:ext cx="204086" cy="12127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8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101</a:t>
                        </a:r>
                        <a:endParaRPr lang="ja-JP" altLang="en-US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  <xdr:sp macro="" textlink="">
                    <xdr:nvSpPr>
                      <xdr:cNvPr id="1483" name="正方形/長方形 1482">
                        <a:extLst>
                          <a:ext uri="{FF2B5EF4-FFF2-40B4-BE49-F238E27FC236}">
                            <a16:creationId xmlns:a16="http://schemas.microsoft.com/office/drawing/2014/main" id="{CE4E5027-C358-1998-42D5-F43BA7F68EE7}"/>
                          </a:ext>
                        </a:extLst>
                      </xdr:cNvPr>
                      <xdr:cNvSpPr/>
                    </xdr:nvSpPr>
                    <xdr:spPr>
                      <a:xfrm>
                        <a:off x="15536185" y="17918869"/>
                        <a:ext cx="204086" cy="121271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none" lIns="91440" tIns="45720" rIns="91440" bIns="45720">
                        <a:spAutoFit/>
                      </a:bodyPr>
                      <a:lstStyle/>
                      <a:p>
                        <a:pPr algn="ctr"/>
                        <a:r>
                          <a:rPr lang="en-US" altLang="ja-JP" sz="800" b="0" cap="none" spc="0">
                            <a:ln w="0"/>
                            <a:solidFill>
                              <a:srgbClr val="FF0000"/>
                            </a:solidFill>
                            <a:effectLst>
                              <a:outerShdw blurRad="38100" dist="19050" dir="2700000" algn="tl" rotWithShape="0">
                                <a:schemeClr val="dk1">
                                  <a:alpha val="40000"/>
                                </a:schemeClr>
                              </a:outerShdw>
                            </a:effectLst>
                          </a:rPr>
                          <a:t>101</a:t>
                        </a:r>
                        <a:endParaRPr lang="ja-JP" altLang="en-US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endParaRPr>
                      </a:p>
                    </xdr:txBody>
                  </xdr:sp>
                </xdr:grpSp>
                <xdr:sp macro="" textlink="">
                  <xdr:nvSpPr>
                    <xdr:cNvPr id="92" name="正方形/長方形 91">
                      <a:extLst>
                        <a:ext uri="{FF2B5EF4-FFF2-40B4-BE49-F238E27FC236}">
                          <a16:creationId xmlns:a16="http://schemas.microsoft.com/office/drawing/2014/main" id="{CB4911EE-49DD-9D50-204A-0E0D7AE729D6}"/>
                        </a:ext>
                      </a:extLst>
                    </xdr:cNvPr>
                    <xdr:cNvSpPr/>
                  </xdr:nvSpPr>
                  <xdr:spPr>
                    <a:xfrm>
                      <a:off x="14440170" y="18591922"/>
                      <a:ext cx="196527" cy="157652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76</a:t>
                      </a:r>
                      <a:endParaRPr lang="ja-JP" altLang="en-US" sz="12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93" name="正方形/長方形 92">
                      <a:extLst>
                        <a:ext uri="{FF2B5EF4-FFF2-40B4-BE49-F238E27FC236}">
                          <a16:creationId xmlns:a16="http://schemas.microsoft.com/office/drawing/2014/main" id="{0BFB1B4E-14E4-4CF1-6AD0-574E6C7F1D9E}"/>
                        </a:ext>
                      </a:extLst>
                    </xdr:cNvPr>
                    <xdr:cNvSpPr/>
                  </xdr:nvSpPr>
                  <xdr:spPr>
                    <a:xfrm>
                      <a:off x="19421370" y="19507516"/>
                      <a:ext cx="196527" cy="157652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2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71</a:t>
                      </a:r>
                      <a:endParaRPr lang="ja-JP" altLang="en-US" sz="12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94" name="正方形/長方形 93">
                      <a:extLst>
                        <a:ext uri="{FF2B5EF4-FFF2-40B4-BE49-F238E27FC236}">
                          <a16:creationId xmlns:a16="http://schemas.microsoft.com/office/drawing/2014/main" id="{45A4CD7C-3FF7-0FED-F613-B718B2F2054B}"/>
                        </a:ext>
                      </a:extLst>
                    </xdr:cNvPr>
                    <xdr:cNvSpPr/>
                  </xdr:nvSpPr>
                  <xdr:spPr>
                    <a:xfrm>
                      <a:off x="17917183" y="19119449"/>
                      <a:ext cx="158733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76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95" name="正方形/長方形 94">
                      <a:extLst>
                        <a:ext uri="{FF2B5EF4-FFF2-40B4-BE49-F238E27FC236}">
                          <a16:creationId xmlns:a16="http://schemas.microsoft.com/office/drawing/2014/main" id="{9CE1B9C9-FB5E-6ACD-4027-8908C6EC3119}"/>
                        </a:ext>
                      </a:extLst>
                    </xdr:cNvPr>
                    <xdr:cNvSpPr/>
                  </xdr:nvSpPr>
                  <xdr:spPr>
                    <a:xfrm>
                      <a:off x="17047930" y="19216466"/>
                      <a:ext cx="340143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68</a:t>
                      </a:r>
                      <a:r>
                        <a: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・</a:t>
                      </a:r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69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08" name="正方形/長方形 1407">
                      <a:extLst>
                        <a:ext uri="{FF2B5EF4-FFF2-40B4-BE49-F238E27FC236}">
                          <a16:creationId xmlns:a16="http://schemas.microsoft.com/office/drawing/2014/main" id="{E3CBC254-7EA7-D4E1-C6C1-646B9B2EA325}"/>
                        </a:ext>
                      </a:extLst>
                    </xdr:cNvPr>
                    <xdr:cNvSpPr/>
                  </xdr:nvSpPr>
                  <xdr:spPr>
                    <a:xfrm>
                      <a:off x="18174180" y="19380182"/>
                      <a:ext cx="173851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52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09" name="正方形/長方形 1408">
                      <a:extLst>
                        <a:ext uri="{FF2B5EF4-FFF2-40B4-BE49-F238E27FC236}">
                          <a16:creationId xmlns:a16="http://schemas.microsoft.com/office/drawing/2014/main" id="{CE8BD123-35A8-7D61-FAB2-26A22D6BC795}"/>
                        </a:ext>
                      </a:extLst>
                    </xdr:cNvPr>
                    <xdr:cNvSpPr/>
                  </xdr:nvSpPr>
                  <xdr:spPr>
                    <a:xfrm>
                      <a:off x="17289809" y="19446880"/>
                      <a:ext cx="309908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56.57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0" name="正方形/長方形 1409">
                      <a:extLst>
                        <a:ext uri="{FF2B5EF4-FFF2-40B4-BE49-F238E27FC236}">
                          <a16:creationId xmlns:a16="http://schemas.microsoft.com/office/drawing/2014/main" id="{6F1291B2-1B2D-16A9-14F5-2F8FCD75FDE4}"/>
                        </a:ext>
                      </a:extLst>
                    </xdr:cNvPr>
                    <xdr:cNvSpPr/>
                  </xdr:nvSpPr>
                  <xdr:spPr>
                    <a:xfrm>
                      <a:off x="18128828" y="20138124"/>
                      <a:ext cx="173851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76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1" name="正方形/長方形 1410">
                      <a:extLst>
                        <a:ext uri="{FF2B5EF4-FFF2-40B4-BE49-F238E27FC236}">
                          <a16:creationId xmlns:a16="http://schemas.microsoft.com/office/drawing/2014/main" id="{3C7E2749-3C21-5D33-DF9B-DBF692B95B2C}"/>
                        </a:ext>
                      </a:extLst>
                    </xdr:cNvPr>
                    <xdr:cNvSpPr/>
                  </xdr:nvSpPr>
                  <xdr:spPr>
                    <a:xfrm>
                      <a:off x="17675304" y="20247267"/>
                      <a:ext cx="173851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24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3" name="正方形/長方形 1412">
                      <a:extLst>
                        <a:ext uri="{FF2B5EF4-FFF2-40B4-BE49-F238E27FC236}">
                          <a16:creationId xmlns:a16="http://schemas.microsoft.com/office/drawing/2014/main" id="{D0B86A3E-BDC3-E897-4049-4B952AD71EF4}"/>
                        </a:ext>
                      </a:extLst>
                    </xdr:cNvPr>
                    <xdr:cNvSpPr/>
                  </xdr:nvSpPr>
                  <xdr:spPr>
                    <a:xfrm>
                      <a:off x="12384197" y="20374602"/>
                      <a:ext cx="173851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65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4" name="正方形/長方形 1413">
                      <a:extLst>
                        <a:ext uri="{FF2B5EF4-FFF2-40B4-BE49-F238E27FC236}">
                          <a16:creationId xmlns:a16="http://schemas.microsoft.com/office/drawing/2014/main" id="{938B9463-59AA-18D8-F89F-3130B4B9A378}"/>
                        </a:ext>
                      </a:extLst>
                    </xdr:cNvPr>
                    <xdr:cNvSpPr/>
                  </xdr:nvSpPr>
                  <xdr:spPr>
                    <a:xfrm>
                      <a:off x="16549054" y="20332157"/>
                      <a:ext cx="181409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71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5" name="正方形/長方形 1414">
                      <a:extLst>
                        <a:ext uri="{FF2B5EF4-FFF2-40B4-BE49-F238E27FC236}">
                          <a16:creationId xmlns:a16="http://schemas.microsoft.com/office/drawing/2014/main" id="{51A144C6-8334-7A59-09DD-15A2ECE737F0}"/>
                        </a:ext>
                      </a:extLst>
                    </xdr:cNvPr>
                    <xdr:cNvSpPr/>
                  </xdr:nvSpPr>
                  <xdr:spPr>
                    <a:xfrm>
                      <a:off x="16685111" y="20241204"/>
                      <a:ext cx="264555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66.67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6" name="正方形/長方形 1415">
                      <a:extLst>
                        <a:ext uri="{FF2B5EF4-FFF2-40B4-BE49-F238E27FC236}">
                          <a16:creationId xmlns:a16="http://schemas.microsoft.com/office/drawing/2014/main" id="{1D5DCB68-3249-53AC-93DC-B34A934527A1}"/>
                        </a:ext>
                      </a:extLst>
                    </xdr:cNvPr>
                    <xdr:cNvSpPr/>
                  </xdr:nvSpPr>
                  <xdr:spPr>
                    <a:xfrm>
                      <a:off x="17297368" y="19543897"/>
                      <a:ext cx="158733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58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7" name="正方形/長方形 1416">
                      <a:extLst>
                        <a:ext uri="{FF2B5EF4-FFF2-40B4-BE49-F238E27FC236}">
                          <a16:creationId xmlns:a16="http://schemas.microsoft.com/office/drawing/2014/main" id="{C2290938-E978-56DF-EDE9-3EDC99E22F22}"/>
                        </a:ext>
                      </a:extLst>
                    </xdr:cNvPr>
                    <xdr:cNvSpPr/>
                  </xdr:nvSpPr>
                  <xdr:spPr>
                    <a:xfrm>
                      <a:off x="15974591" y="20156314"/>
                      <a:ext cx="272114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6</a:t>
                      </a:r>
                      <a:r>
                        <a: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9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8" name="正方形/長方形 1417">
                      <a:extLst>
                        <a:ext uri="{FF2B5EF4-FFF2-40B4-BE49-F238E27FC236}">
                          <a16:creationId xmlns:a16="http://schemas.microsoft.com/office/drawing/2014/main" id="{7EBFE9CC-5C17-CAF1-D546-F8A5E35C619A}"/>
                        </a:ext>
                      </a:extLst>
                    </xdr:cNvPr>
                    <xdr:cNvSpPr/>
                  </xdr:nvSpPr>
                  <xdr:spPr>
                    <a:xfrm>
                      <a:off x="15589096" y="19962281"/>
                      <a:ext cx="385495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36</a:t>
                      </a:r>
                      <a:r>
                        <a: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41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19" name="正方形/長方形 1418">
                      <a:extLst>
                        <a:ext uri="{FF2B5EF4-FFF2-40B4-BE49-F238E27FC236}">
                          <a16:creationId xmlns:a16="http://schemas.microsoft.com/office/drawing/2014/main" id="{1B7269AE-F58B-B071-191E-B78F0EECF63E}"/>
                        </a:ext>
                      </a:extLst>
                    </xdr:cNvPr>
                    <xdr:cNvSpPr/>
                  </xdr:nvSpPr>
                  <xdr:spPr>
                    <a:xfrm>
                      <a:off x="11099214" y="19628787"/>
                      <a:ext cx="377936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10</a:t>
                      </a:r>
                      <a:r>
                        <a: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15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0" name="正方形/長方形 1419">
                      <a:extLst>
                        <a:ext uri="{FF2B5EF4-FFF2-40B4-BE49-F238E27FC236}">
                          <a16:creationId xmlns:a16="http://schemas.microsoft.com/office/drawing/2014/main" id="{6ED07D62-119C-64D1-092C-DE0724067AEA}"/>
                        </a:ext>
                      </a:extLst>
                    </xdr:cNvPr>
                    <xdr:cNvSpPr/>
                  </xdr:nvSpPr>
                  <xdr:spPr>
                    <a:xfrm>
                      <a:off x="15059986" y="19416563"/>
                      <a:ext cx="181409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49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1" name="正方形/長方形 1420">
                      <a:extLst>
                        <a:ext uri="{FF2B5EF4-FFF2-40B4-BE49-F238E27FC236}">
                          <a16:creationId xmlns:a16="http://schemas.microsoft.com/office/drawing/2014/main" id="{FA133FE8-7EAB-5E63-13D2-F29811677268}"/>
                        </a:ext>
                      </a:extLst>
                    </xdr:cNvPr>
                    <xdr:cNvSpPr/>
                  </xdr:nvSpPr>
                  <xdr:spPr>
                    <a:xfrm>
                      <a:off x="14341907" y="18513096"/>
                      <a:ext cx="204086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103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2" name="正方形/長方形 1421">
                      <a:extLst>
                        <a:ext uri="{FF2B5EF4-FFF2-40B4-BE49-F238E27FC236}">
                          <a16:creationId xmlns:a16="http://schemas.microsoft.com/office/drawing/2014/main" id="{B76A382F-812F-9EF8-B484-DA1A98F22927}"/>
                        </a:ext>
                      </a:extLst>
                    </xdr:cNvPr>
                    <xdr:cNvSpPr/>
                  </xdr:nvSpPr>
                  <xdr:spPr>
                    <a:xfrm>
                      <a:off x="14908811" y="18725319"/>
                      <a:ext cx="332584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24</a:t>
                      </a:r>
                      <a:r>
                        <a:rPr lang="ja-JP" altLang="en-US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25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3" name="正方形/長方形 1422">
                      <a:extLst>
                        <a:ext uri="{FF2B5EF4-FFF2-40B4-BE49-F238E27FC236}">
                          <a16:creationId xmlns:a16="http://schemas.microsoft.com/office/drawing/2014/main" id="{CDD6A3D1-290E-D8EF-F445-B86CDCD26B94}"/>
                        </a:ext>
                      </a:extLst>
                    </xdr:cNvPr>
                    <xdr:cNvSpPr/>
                  </xdr:nvSpPr>
                  <xdr:spPr>
                    <a:xfrm>
                      <a:off x="15581538" y="18967861"/>
                      <a:ext cx="340143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32</a:t>
                      </a:r>
                      <a:r>
                        <a: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35</a:t>
                      </a:r>
                      <a:endParaRPr lang="ja-JP" altLang="en-US" sz="9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4" name="正方形/長方形 1423">
                      <a:extLst>
                        <a:ext uri="{FF2B5EF4-FFF2-40B4-BE49-F238E27FC236}">
                          <a16:creationId xmlns:a16="http://schemas.microsoft.com/office/drawing/2014/main" id="{CD0889C0-AB16-60CF-2D37-6E66F93B5E69}"/>
                        </a:ext>
                      </a:extLst>
                    </xdr:cNvPr>
                    <xdr:cNvSpPr/>
                  </xdr:nvSpPr>
                  <xdr:spPr>
                    <a:xfrm>
                      <a:off x="16148442" y="18828400"/>
                      <a:ext cx="158733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71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5" name="正方形/長方形 1424">
                      <a:extLst>
                        <a:ext uri="{FF2B5EF4-FFF2-40B4-BE49-F238E27FC236}">
                          <a16:creationId xmlns:a16="http://schemas.microsoft.com/office/drawing/2014/main" id="{AF5CC035-11EF-B28C-C4AC-FFF4BF9BF059}"/>
                        </a:ext>
                      </a:extLst>
                    </xdr:cNvPr>
                    <xdr:cNvSpPr/>
                  </xdr:nvSpPr>
                  <xdr:spPr>
                    <a:xfrm>
                      <a:off x="16533937" y="19471135"/>
                      <a:ext cx="158733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77</a:t>
                      </a:r>
                      <a:endParaRPr lang="ja-JP" altLang="en-US" sz="9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6" name="正方形/長方形 1425">
                      <a:extLst>
                        <a:ext uri="{FF2B5EF4-FFF2-40B4-BE49-F238E27FC236}">
                          <a16:creationId xmlns:a16="http://schemas.microsoft.com/office/drawing/2014/main" id="{1B3F898C-35DB-9483-DD22-78D73A340911}"/>
                        </a:ext>
                      </a:extLst>
                    </xdr:cNvPr>
                    <xdr:cNvSpPr/>
                  </xdr:nvSpPr>
                  <xdr:spPr>
                    <a:xfrm>
                      <a:off x="12248140" y="19907709"/>
                      <a:ext cx="317466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16</a:t>
                      </a:r>
                      <a:r>
                        <a:rPr lang="ja-JP" altLang="en-US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23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7" name="正方形/長方形 1426">
                      <a:extLst>
                        <a:ext uri="{FF2B5EF4-FFF2-40B4-BE49-F238E27FC236}">
                          <a16:creationId xmlns:a16="http://schemas.microsoft.com/office/drawing/2014/main" id="{7860F035-CD1A-E48B-25EF-3E791FF0F34E}"/>
                        </a:ext>
                      </a:extLst>
                    </xdr:cNvPr>
                    <xdr:cNvSpPr/>
                  </xdr:nvSpPr>
                  <xdr:spPr>
                    <a:xfrm>
                      <a:off x="16360086" y="19659104"/>
                      <a:ext cx="166292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70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8" name="正方形/長方形 1427">
                      <a:extLst>
                        <a:ext uri="{FF2B5EF4-FFF2-40B4-BE49-F238E27FC236}">
                          <a16:creationId xmlns:a16="http://schemas.microsoft.com/office/drawing/2014/main" id="{81CD3C3B-D441-373B-C5B4-32C85D4E1586}"/>
                        </a:ext>
                      </a:extLst>
                    </xdr:cNvPr>
                    <xdr:cNvSpPr/>
                  </xdr:nvSpPr>
                  <xdr:spPr>
                    <a:xfrm>
                      <a:off x="16836286" y="19295292"/>
                      <a:ext cx="158733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77</a:t>
                      </a:r>
                      <a:endParaRPr lang="ja-JP" altLang="en-US" sz="9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29" name="正方形/長方形 1428">
                      <a:extLst>
                        <a:ext uri="{FF2B5EF4-FFF2-40B4-BE49-F238E27FC236}">
                          <a16:creationId xmlns:a16="http://schemas.microsoft.com/office/drawing/2014/main" id="{EA0E531D-A90A-02AB-9747-6F4A03F8AD50}"/>
                        </a:ext>
                      </a:extLst>
                    </xdr:cNvPr>
                    <xdr:cNvSpPr/>
                  </xdr:nvSpPr>
                  <xdr:spPr>
                    <a:xfrm>
                      <a:off x="16110648" y="18913289"/>
                      <a:ext cx="166292" cy="121271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8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51</a:t>
                      </a:r>
                      <a:endPara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30" name="正方形/長方形 1429">
                      <a:extLst>
                        <a:ext uri="{FF2B5EF4-FFF2-40B4-BE49-F238E27FC236}">
                          <a16:creationId xmlns:a16="http://schemas.microsoft.com/office/drawing/2014/main" id="{4EF2092D-27B1-5184-1C32-CD7293D918CA}"/>
                        </a:ext>
                      </a:extLst>
                    </xdr:cNvPr>
                    <xdr:cNvSpPr/>
                  </xdr:nvSpPr>
                  <xdr:spPr>
                    <a:xfrm>
                      <a:off x="15437922" y="18513096"/>
                      <a:ext cx="385495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25</a:t>
                      </a:r>
                      <a:r>
                        <a:rPr lang="ja-JP" altLang="en-US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10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30</a:t>
                      </a:r>
                      <a:endParaRPr lang="ja-JP" altLang="en-US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  <xdr:sp macro="" textlink="">
                  <xdr:nvSpPr>
                    <xdr:cNvPr id="1431" name="正方形/長方形 1430">
                      <a:extLst>
                        <a:ext uri="{FF2B5EF4-FFF2-40B4-BE49-F238E27FC236}">
                          <a16:creationId xmlns:a16="http://schemas.microsoft.com/office/drawing/2014/main" id="{6CEFFC46-EC3D-6230-805E-A697B32CE317}"/>
                        </a:ext>
                      </a:extLst>
                    </xdr:cNvPr>
                    <xdr:cNvSpPr/>
                  </xdr:nvSpPr>
                  <xdr:spPr>
                    <a:xfrm>
                      <a:off x="14802989" y="18337253"/>
                      <a:ext cx="340143" cy="127334"/>
                    </a:xfrm>
                    <a:prstGeom prst="rect">
                      <a:avLst/>
                    </a:prstGeom>
                    <a:noFill/>
                  </xdr:spPr>
                  <xdr:txBody>
                    <a:bodyPr wrap="none" lIns="91440" tIns="45720" rIns="91440" bIns="45720">
                      <a:spAutoFit/>
                    </a:bodyPr>
                    <a:lstStyle/>
                    <a:p>
                      <a:pPr algn="ctr"/>
                      <a:r>
                        <a:rPr lang="en-US" altLang="ja-JP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42</a:t>
                      </a:r>
                      <a:r>
                        <a:rPr lang="ja-JP" altLang="en-US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～</a:t>
                      </a:r>
                      <a:r>
                        <a:rPr lang="en-US" altLang="ja-JP" sz="900" b="0" cap="none" spc="0">
                          <a:ln w="0"/>
                          <a:solidFill>
                            <a:srgbClr val="FF0000"/>
                          </a:solidFill>
                          <a:effectLst>
                            <a:outerShdw blurRad="38100" dist="19050" dir="2700000" algn="tl" rotWithShape="0">
                              <a:schemeClr val="dk1">
                                <a:alpha val="40000"/>
                              </a:schemeClr>
                            </a:outerShdw>
                          </a:effectLst>
                        </a:rPr>
                        <a:t>47</a:t>
                      </a:r>
                      <a:endParaRPr lang="ja-JP" altLang="en-US" sz="9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endParaRPr>
                    </a:p>
                  </xdr:txBody>
                </xdr:sp>
              </xdr:grpSp>
              <xdr:sp macro="" textlink="">
                <xdr:nvSpPr>
                  <xdr:cNvPr id="86" name="正方形/長方形 85">
                    <a:extLst>
                      <a:ext uri="{FF2B5EF4-FFF2-40B4-BE49-F238E27FC236}">
                        <a16:creationId xmlns:a16="http://schemas.microsoft.com/office/drawing/2014/main" id="{A2600C56-1562-C4FC-5302-0B8184C02843}"/>
                      </a:ext>
                    </a:extLst>
                  </xdr:cNvPr>
                  <xdr:cNvSpPr/>
                </xdr:nvSpPr>
                <xdr:spPr>
                  <a:xfrm>
                    <a:off x="14855900" y="17191245"/>
                    <a:ext cx="234320" cy="127334"/>
                  </a:xfrm>
                  <a:prstGeom prst="rect">
                    <a:avLst/>
                  </a:prstGeom>
                  <a:noFill/>
                </xdr:spPr>
                <xdr:txBody>
                  <a:bodyPr wrap="none" lIns="91440" tIns="45720" rIns="91440" bIns="45720">
                    <a:spAutoFit/>
                  </a:bodyPr>
                  <a:lstStyle/>
                  <a:p>
                    <a:pPr algn="ctr"/>
                    <a:r>
                      <a:rPr lang="en-US" altLang="ja-JP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t>103</a:t>
                    </a:r>
                    <a:endParaRPr lang="ja-JP" altLang="en-US" sz="10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endParaRPr>
                  </a:p>
                </xdr:txBody>
              </xdr:sp>
              <xdr:sp macro="" textlink="">
                <xdr:nvSpPr>
                  <xdr:cNvPr id="87" name="正方形/長方形 86">
                    <a:extLst>
                      <a:ext uri="{FF2B5EF4-FFF2-40B4-BE49-F238E27FC236}">
                        <a16:creationId xmlns:a16="http://schemas.microsoft.com/office/drawing/2014/main" id="{A4BA4550-A95A-5FBA-DBE8-1720C16AD039}"/>
                      </a:ext>
                    </a:extLst>
                  </xdr:cNvPr>
                  <xdr:cNvSpPr/>
                </xdr:nvSpPr>
                <xdr:spPr>
                  <a:xfrm>
                    <a:off x="15362335" y="17318579"/>
                    <a:ext cx="234320" cy="127334"/>
                  </a:xfrm>
                  <a:prstGeom prst="rect">
                    <a:avLst/>
                  </a:prstGeom>
                  <a:noFill/>
                </xdr:spPr>
                <xdr:txBody>
                  <a:bodyPr wrap="none" lIns="91440" tIns="45720" rIns="91440" bIns="45720">
                    <a:spAutoFit/>
                  </a:bodyPr>
                  <a:lstStyle/>
                  <a:p>
                    <a:pPr algn="ctr"/>
                    <a:r>
                      <a:rPr lang="en-US" altLang="ja-JP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t>102</a:t>
                    </a:r>
                    <a:endParaRPr lang="ja-JP" altLang="en-US" sz="10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endParaRPr>
                  </a:p>
                </xdr:txBody>
              </xdr:sp>
              <xdr:sp macro="" textlink="">
                <xdr:nvSpPr>
                  <xdr:cNvPr id="88" name="正方形/長方形 87">
                    <a:extLst>
                      <a:ext uri="{FF2B5EF4-FFF2-40B4-BE49-F238E27FC236}">
                        <a16:creationId xmlns:a16="http://schemas.microsoft.com/office/drawing/2014/main" id="{C6677E2A-0D63-5D4B-920F-A7849D6803C0}"/>
                      </a:ext>
                    </a:extLst>
                  </xdr:cNvPr>
                  <xdr:cNvSpPr/>
                </xdr:nvSpPr>
                <xdr:spPr>
                  <a:xfrm>
                    <a:off x="17728215" y="18500969"/>
                    <a:ext cx="173851" cy="127334"/>
                  </a:xfrm>
                  <a:prstGeom prst="rect">
                    <a:avLst/>
                  </a:prstGeom>
                  <a:noFill/>
                </xdr:spPr>
                <xdr:txBody>
                  <a:bodyPr wrap="none" lIns="91440" tIns="45720" rIns="91440" bIns="45720">
                    <a:spAutoFit/>
                  </a:bodyPr>
                  <a:lstStyle/>
                  <a:p>
                    <a:pPr algn="ctr"/>
                    <a:r>
                      <a:rPr lang="en-US" altLang="ja-JP" sz="10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t>76</a:t>
                    </a:r>
                    <a:endParaRPr lang="ja-JP" altLang="en-US" sz="10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endParaRPr>
                  </a:p>
                </xdr:txBody>
              </xdr:sp>
              <xdr:sp macro="" textlink="">
                <xdr:nvSpPr>
                  <xdr:cNvPr id="89" name="正方形/長方形 88">
                    <a:extLst>
                      <a:ext uri="{FF2B5EF4-FFF2-40B4-BE49-F238E27FC236}">
                        <a16:creationId xmlns:a16="http://schemas.microsoft.com/office/drawing/2014/main" id="{737D216E-A9E1-C308-E1D2-A15E56FBEC78}"/>
                      </a:ext>
                    </a:extLst>
                  </xdr:cNvPr>
                  <xdr:cNvSpPr/>
                </xdr:nvSpPr>
                <xdr:spPr>
                  <a:xfrm>
                    <a:off x="17002578" y="18882971"/>
                    <a:ext cx="332584" cy="121271"/>
                  </a:xfrm>
                  <a:prstGeom prst="rect">
                    <a:avLst/>
                  </a:prstGeom>
                  <a:noFill/>
                </xdr:spPr>
                <xdr:txBody>
                  <a:bodyPr wrap="none" lIns="91440" tIns="45720" rIns="91440" bIns="45720">
                    <a:spAutoFit/>
                  </a:bodyPr>
                  <a:lstStyle/>
                  <a:p>
                    <a:pPr algn="ctr"/>
                    <a:r>
                      <a:rPr lang="en-US" altLang="ja-JP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t>59</a:t>
                    </a:r>
                    <a:r>
                      <a:rPr lang="ja-JP" altLang="en-US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t>～</a:t>
                    </a:r>
                    <a:r>
                      <a:rPr lang="en-US" altLang="ja-JP" sz="8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t>61</a:t>
                    </a:r>
                    <a:endParaRPr lang="ja-JP" altLang="en-US" sz="8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endParaRPr>
                  </a:p>
                </xdr:txBody>
              </xdr:sp>
              <xdr:sp macro="" textlink="">
                <xdr:nvSpPr>
                  <xdr:cNvPr id="90" name="正方形/長方形 89">
                    <a:extLst>
                      <a:ext uri="{FF2B5EF4-FFF2-40B4-BE49-F238E27FC236}">
                        <a16:creationId xmlns:a16="http://schemas.microsoft.com/office/drawing/2014/main" id="{E274CC8A-1174-EE74-D79B-3106EE89CE29}"/>
                      </a:ext>
                    </a:extLst>
                  </xdr:cNvPr>
                  <xdr:cNvSpPr/>
                </xdr:nvSpPr>
                <xdr:spPr>
                  <a:xfrm>
                    <a:off x="15793182" y="18422143"/>
                    <a:ext cx="158733" cy="127334"/>
                  </a:xfrm>
                  <a:prstGeom prst="rect">
                    <a:avLst/>
                  </a:prstGeom>
                  <a:noFill/>
                </xdr:spPr>
                <xdr:txBody>
                  <a:bodyPr wrap="none" lIns="91440" tIns="45720" rIns="91440" bIns="45720">
                    <a:spAutoFit/>
                  </a:bodyPr>
                  <a:lstStyle/>
                  <a:p>
                    <a:pPr algn="ctr"/>
                    <a:r>
                      <a:rPr lang="en-US" altLang="ja-JP" sz="900" b="0" cap="none" spc="0">
                        <a:ln w="0"/>
                        <a:solidFill>
                          <a:srgbClr val="FF0000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t>72</a:t>
                    </a:r>
                    <a:endParaRPr lang="ja-JP" altLang="en-US" sz="9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endParaRPr>
                  </a:p>
                </xdr:txBody>
              </xdr:sp>
            </xdr:grpSp>
            <xdr:sp macro="" textlink="">
              <xdr:nvSpPr>
                <xdr:cNvPr id="79" name="正方形/長方形 78">
                  <a:extLst>
                    <a:ext uri="{FF2B5EF4-FFF2-40B4-BE49-F238E27FC236}">
                      <a16:creationId xmlns:a16="http://schemas.microsoft.com/office/drawing/2014/main" id="{25C3120C-F91F-FE44-4F16-72B12E5B0F42}"/>
                    </a:ext>
                  </a:extLst>
                </xdr:cNvPr>
                <xdr:cNvSpPr/>
              </xdr:nvSpPr>
              <xdr:spPr>
                <a:xfrm>
                  <a:off x="17168870" y="19701549"/>
                  <a:ext cx="166292" cy="121271"/>
                </a:xfrm>
                <a:prstGeom prst="rect">
                  <a:avLst/>
                </a:prstGeom>
                <a:noFill/>
              </xdr:spPr>
              <xdr:txBody>
                <a:bodyPr wrap="none" lIns="91440" tIns="45720" rIns="91440" bIns="45720">
                  <a:spAutoFit/>
                </a:bodyPr>
                <a:lstStyle/>
                <a:p>
                  <a:pPr algn="ctr"/>
                  <a:r>
                    <a:rPr lang="en-US" altLang="ja-JP" sz="8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rPr>
                    <a:t>50</a:t>
                  </a:r>
                  <a:endParaRPr lang="ja-JP" altLang="en-US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endParaRPr>
                </a:p>
              </xdr:txBody>
            </xdr:sp>
            <xdr:sp macro="" textlink="">
              <xdr:nvSpPr>
                <xdr:cNvPr id="80" name="正方形/長方形 79">
                  <a:extLst>
                    <a:ext uri="{FF2B5EF4-FFF2-40B4-BE49-F238E27FC236}">
                      <a16:creationId xmlns:a16="http://schemas.microsoft.com/office/drawing/2014/main" id="{B3C77AF2-8D14-CB89-7F9D-D6700F6E5A8D}"/>
                    </a:ext>
                  </a:extLst>
                </xdr:cNvPr>
                <xdr:cNvSpPr/>
              </xdr:nvSpPr>
              <xdr:spPr>
                <a:xfrm>
                  <a:off x="17577041" y="19968345"/>
                  <a:ext cx="158733" cy="121271"/>
                </a:xfrm>
                <a:prstGeom prst="rect">
                  <a:avLst/>
                </a:prstGeom>
                <a:noFill/>
              </xdr:spPr>
              <xdr:txBody>
                <a:bodyPr wrap="none" lIns="91440" tIns="45720" rIns="91440" bIns="45720">
                  <a:spAutoFit/>
                </a:bodyPr>
                <a:lstStyle/>
                <a:p>
                  <a:pPr algn="ctr"/>
                  <a:r>
                    <a:rPr lang="en-US" altLang="ja-JP" sz="8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rPr>
                    <a:t>48</a:t>
                  </a:r>
                  <a:endParaRPr lang="ja-JP" altLang="en-US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endParaRPr>
                </a:p>
              </xdr:txBody>
            </xdr:sp>
            <xdr:sp macro="" textlink="">
              <xdr:nvSpPr>
                <xdr:cNvPr id="81" name="正方形/長方形 80">
                  <a:extLst>
                    <a:ext uri="{FF2B5EF4-FFF2-40B4-BE49-F238E27FC236}">
                      <a16:creationId xmlns:a16="http://schemas.microsoft.com/office/drawing/2014/main" id="{3751DCDD-5B36-6873-332E-8444ABF3216F}"/>
                    </a:ext>
                  </a:extLst>
                </xdr:cNvPr>
                <xdr:cNvSpPr/>
              </xdr:nvSpPr>
              <xdr:spPr>
                <a:xfrm>
                  <a:off x="17236898" y="19931963"/>
                  <a:ext cx="158733" cy="121271"/>
                </a:xfrm>
                <a:prstGeom prst="rect">
                  <a:avLst/>
                </a:prstGeom>
                <a:noFill/>
              </xdr:spPr>
              <xdr:txBody>
                <a:bodyPr wrap="none" lIns="91440" tIns="45720" rIns="91440" bIns="45720">
                  <a:spAutoFit/>
                </a:bodyPr>
                <a:lstStyle/>
                <a:p>
                  <a:pPr algn="ctr"/>
                  <a:r>
                    <a:rPr lang="en-US" altLang="ja-JP" sz="8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rPr>
                    <a:t>53</a:t>
                  </a:r>
                  <a:endParaRPr lang="ja-JP" altLang="en-US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endParaRPr>
                </a:p>
              </xdr:txBody>
            </xdr:sp>
            <xdr:sp macro="" textlink="">
              <xdr:nvSpPr>
                <xdr:cNvPr id="82" name="正方形/長方形 81">
                  <a:extLst>
                    <a:ext uri="{FF2B5EF4-FFF2-40B4-BE49-F238E27FC236}">
                      <a16:creationId xmlns:a16="http://schemas.microsoft.com/office/drawing/2014/main" id="{4BD6BB51-93F5-16E3-BFF4-CB61A23C979B}"/>
                    </a:ext>
                  </a:extLst>
                </xdr:cNvPr>
                <xdr:cNvSpPr/>
              </xdr:nvSpPr>
              <xdr:spPr>
                <a:xfrm>
                  <a:off x="16050179" y="19258911"/>
                  <a:ext cx="158733" cy="127334"/>
                </a:xfrm>
                <a:prstGeom prst="rect">
                  <a:avLst/>
                </a:prstGeom>
                <a:noFill/>
              </xdr:spPr>
              <xdr:txBody>
                <a:bodyPr wrap="none" lIns="91440" tIns="45720" rIns="91440" bIns="45720">
                  <a:spAutoFit/>
                </a:bodyPr>
                <a:lstStyle/>
                <a:p>
                  <a:pPr algn="ctr"/>
                  <a:r>
                    <a:rPr lang="en-US" altLang="ja-JP" sz="9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rPr>
                    <a:t>77</a:t>
                  </a:r>
                  <a:endParaRPr lang="ja-JP" altLang="en-US" sz="9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endParaRPr>
                </a:p>
              </xdr:txBody>
            </xdr:sp>
            <xdr:sp macro="" textlink="">
              <xdr:nvSpPr>
                <xdr:cNvPr id="83" name="正方形/長方形 82">
                  <a:extLst>
                    <a:ext uri="{FF2B5EF4-FFF2-40B4-BE49-F238E27FC236}">
                      <a16:creationId xmlns:a16="http://schemas.microsoft.com/office/drawing/2014/main" id="{1A2D1827-845C-BD26-99AE-7085EC9BF88F}"/>
                    </a:ext>
                  </a:extLst>
                </xdr:cNvPr>
                <xdr:cNvSpPr/>
              </xdr:nvSpPr>
              <xdr:spPr>
                <a:xfrm>
                  <a:off x="15377452" y="19289228"/>
                  <a:ext cx="158733" cy="121271"/>
                </a:xfrm>
                <a:prstGeom prst="rect">
                  <a:avLst/>
                </a:prstGeom>
                <a:noFill/>
              </xdr:spPr>
              <xdr:txBody>
                <a:bodyPr wrap="none" lIns="91440" tIns="45720" rIns="91440" bIns="45720">
                  <a:spAutoFit/>
                </a:bodyPr>
                <a:lstStyle/>
                <a:p>
                  <a:pPr algn="ctr"/>
                  <a:r>
                    <a:rPr lang="en-US" altLang="ja-JP" sz="8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rPr>
                    <a:t>31</a:t>
                  </a:r>
                  <a:endParaRPr lang="ja-JP" altLang="en-US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endParaRPr>
                </a:p>
              </xdr:txBody>
            </xdr:sp>
            <xdr:sp macro="" textlink="">
              <xdr:nvSpPr>
                <xdr:cNvPr id="84" name="正方形/長方形 83">
                  <a:extLst>
                    <a:ext uri="{FF2B5EF4-FFF2-40B4-BE49-F238E27FC236}">
                      <a16:creationId xmlns:a16="http://schemas.microsoft.com/office/drawing/2014/main" id="{CF7A3B5C-10C6-BCC6-D02D-562FF7CA93DC}"/>
                    </a:ext>
                  </a:extLst>
                </xdr:cNvPr>
                <xdr:cNvSpPr/>
              </xdr:nvSpPr>
              <xdr:spPr>
                <a:xfrm>
                  <a:off x="16685111" y="19919836"/>
                  <a:ext cx="264555" cy="121271"/>
                </a:xfrm>
                <a:prstGeom prst="rect">
                  <a:avLst/>
                </a:prstGeom>
                <a:noFill/>
              </xdr:spPr>
              <xdr:txBody>
                <a:bodyPr wrap="none" lIns="91440" tIns="45720" rIns="91440" bIns="45720">
                  <a:spAutoFit/>
                </a:bodyPr>
                <a:lstStyle/>
                <a:p>
                  <a:pPr algn="ctr"/>
                  <a:r>
                    <a:rPr lang="en-US" altLang="ja-JP" sz="800" b="0" cap="none" spc="0">
                      <a:ln w="0"/>
                      <a:solidFill>
                        <a:srgbClr val="FF0000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</a:rPr>
                    <a:t>63.64</a:t>
                  </a:r>
                  <a:endParaRPr lang="ja-JP" altLang="en-US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endParaRPr>
                </a:p>
              </xdr:txBody>
            </xdr:sp>
          </xdr:grpSp>
          <xdr:sp macro="" textlink="">
            <xdr:nvSpPr>
              <xdr:cNvPr id="75" name="正方形/長方形 74">
                <a:extLst>
                  <a:ext uri="{FF2B5EF4-FFF2-40B4-BE49-F238E27FC236}">
                    <a16:creationId xmlns:a16="http://schemas.microsoft.com/office/drawing/2014/main" id="{2B255BC0-0866-52E7-C3D7-7995FDDAA5BB}"/>
                  </a:ext>
                </a:extLst>
              </xdr:cNvPr>
              <xdr:cNvSpPr/>
            </xdr:nvSpPr>
            <xdr:spPr>
              <a:xfrm>
                <a:off x="17713098" y="19822820"/>
                <a:ext cx="158733" cy="121271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n-US" altLang="ja-JP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62</a:t>
                </a:r>
                <a:endParaRPr lang="ja-JP" altLang="en-US" sz="800" b="0" cap="none" spc="0">
                  <a:ln w="0"/>
                  <a:solidFill>
                    <a:srgbClr val="FF0000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</a:endParaRPr>
              </a:p>
            </xdr:txBody>
          </xdr:sp>
          <xdr:sp macro="" textlink="">
            <xdr:nvSpPr>
              <xdr:cNvPr id="76" name="正方形/長方形 75">
                <a:extLst>
                  <a:ext uri="{FF2B5EF4-FFF2-40B4-BE49-F238E27FC236}">
                    <a16:creationId xmlns:a16="http://schemas.microsoft.com/office/drawing/2014/main" id="{83108A1F-6730-2668-CD97-DFBB016E3E4E}"/>
                  </a:ext>
                </a:extLst>
              </xdr:cNvPr>
              <xdr:cNvSpPr/>
            </xdr:nvSpPr>
            <xdr:spPr>
              <a:xfrm>
                <a:off x="10842217" y="20156314"/>
                <a:ext cx="158733" cy="121271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n-US" altLang="ja-JP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55</a:t>
                </a:r>
                <a:endParaRPr lang="ja-JP" altLang="en-US" sz="800" b="0" cap="none" spc="0">
                  <a:ln w="0"/>
                  <a:solidFill>
                    <a:srgbClr val="FF0000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</a:endParaRPr>
              </a:p>
            </xdr:txBody>
          </xdr:sp>
          <xdr:sp macro="" textlink="">
            <xdr:nvSpPr>
              <xdr:cNvPr id="77" name="正方形/長方形 76">
                <a:extLst>
                  <a:ext uri="{FF2B5EF4-FFF2-40B4-BE49-F238E27FC236}">
                    <a16:creationId xmlns:a16="http://schemas.microsoft.com/office/drawing/2014/main" id="{A3A77CE1-BDFE-133C-0303-762D554A6846}"/>
                  </a:ext>
                </a:extLst>
              </xdr:cNvPr>
              <xdr:cNvSpPr/>
            </xdr:nvSpPr>
            <xdr:spPr>
              <a:xfrm>
                <a:off x="14462846" y="18973925"/>
                <a:ext cx="204086" cy="121271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n-US" altLang="ja-JP" sz="800" b="0" cap="none" spc="0">
                    <a:ln w="0"/>
                    <a:solidFill>
                      <a:srgbClr val="FF0000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</a:rPr>
                  <a:t>103</a:t>
                </a:r>
                <a:endParaRPr lang="ja-JP" altLang="en-US" sz="800" b="0" cap="none" spc="0">
                  <a:ln w="0"/>
                  <a:solidFill>
                    <a:srgbClr val="FF0000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</a:endParaRPr>
              </a:p>
            </xdr:txBody>
          </xdr:sp>
        </xdr:grpSp>
        <xdr:sp macro="" textlink="">
          <xdr:nvSpPr>
            <xdr:cNvPr id="71" name="正方形/長方形 70">
              <a:extLst>
                <a:ext uri="{FF2B5EF4-FFF2-40B4-BE49-F238E27FC236}">
                  <a16:creationId xmlns:a16="http://schemas.microsoft.com/office/drawing/2014/main" id="{902623CC-9650-2C4B-221B-C5AD674E1D5C}"/>
                </a:ext>
              </a:extLst>
            </xdr:cNvPr>
            <xdr:cNvSpPr/>
          </xdr:nvSpPr>
          <xdr:spPr>
            <a:xfrm>
              <a:off x="17864272" y="17015402"/>
              <a:ext cx="188968" cy="157652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n-US" altLang="ja-JP" sz="1200" b="0" cap="none" spc="0">
                  <a:ln w="0"/>
                  <a:solidFill>
                    <a:srgbClr val="FF0000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</a:rPr>
                <a:t>75</a:t>
              </a:r>
              <a:endParaRPr lang="ja-JP" altLang="en-US" sz="12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endParaRPr>
            </a:p>
          </xdr:txBody>
        </xdr:sp>
        <xdr:sp macro="" textlink="">
          <xdr:nvSpPr>
            <xdr:cNvPr id="72" name="正方形/長方形 71">
              <a:extLst>
                <a:ext uri="{FF2B5EF4-FFF2-40B4-BE49-F238E27FC236}">
                  <a16:creationId xmlns:a16="http://schemas.microsoft.com/office/drawing/2014/main" id="{D6021495-AE5D-DEF6-DA1D-19FB9C48EDC8}"/>
                </a:ext>
              </a:extLst>
            </xdr:cNvPr>
            <xdr:cNvSpPr/>
          </xdr:nvSpPr>
          <xdr:spPr>
            <a:xfrm>
              <a:off x="15143132" y="17179117"/>
              <a:ext cx="204086" cy="127334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n-US" altLang="ja-JP" sz="900" b="0" cap="none" spc="0">
                  <a:ln w="0"/>
                  <a:solidFill>
                    <a:srgbClr val="FF0000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</a:rPr>
                <a:t>100</a:t>
              </a:r>
              <a:endParaRPr lang="ja-JP" altLang="en-US" sz="9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endParaRPr>
            </a:p>
          </xdr:txBody>
        </xdr:sp>
        <xdr:sp macro="" textlink="">
          <xdr:nvSpPr>
            <xdr:cNvPr id="73" name="正方形/長方形 72">
              <a:extLst>
                <a:ext uri="{FF2B5EF4-FFF2-40B4-BE49-F238E27FC236}">
                  <a16:creationId xmlns:a16="http://schemas.microsoft.com/office/drawing/2014/main" id="{4737869D-E1A2-E0FC-1DB9-73AD28B3F893}"/>
                </a:ext>
              </a:extLst>
            </xdr:cNvPr>
            <xdr:cNvSpPr/>
          </xdr:nvSpPr>
          <xdr:spPr>
            <a:xfrm>
              <a:off x="14606462" y="16906258"/>
              <a:ext cx="181409" cy="127334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n-US" altLang="ja-JP" sz="1000" b="0" cap="none" spc="0">
                  <a:ln w="0"/>
                  <a:solidFill>
                    <a:srgbClr val="FF0000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</a:rPr>
                <a:t>99</a:t>
              </a:r>
              <a:endParaRPr lang="ja-JP" altLang="en-US" sz="10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endParaRPr>
            </a:p>
          </xdr:txBody>
        </xdr:sp>
      </xdr:grpSp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DE1B5EFA-260B-E2BC-5EB5-05B25C2AD672}"/>
              </a:ext>
            </a:extLst>
          </xdr:cNvPr>
          <xdr:cNvSpPr/>
        </xdr:nvSpPr>
        <xdr:spPr>
          <a:xfrm>
            <a:off x="16156001" y="19695485"/>
            <a:ext cx="158733" cy="127334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9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24</a:t>
            </a:r>
            <a:endParaRPr lang="ja-JP" altLang="en-US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263FF2AE-8796-14E5-D745-9E6676555573}"/>
              </a:ext>
            </a:extLst>
          </xdr:cNvPr>
          <xdr:cNvSpPr/>
        </xdr:nvSpPr>
        <xdr:spPr>
          <a:xfrm>
            <a:off x="16632200" y="18725319"/>
            <a:ext cx="264555" cy="127334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0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ea"/>
                <a:ea typeface="+mj-ea"/>
              </a:rPr>
              <a:t>川除</a:t>
            </a:r>
          </a:p>
        </xdr:txBody>
      </xdr:sp>
    </xdr:grpSp>
    <xdr:clientData/>
  </xdr:twoCellAnchor>
  <xdr:twoCellAnchor>
    <xdr:from>
      <xdr:col>14</xdr:col>
      <xdr:colOff>194198</xdr:colOff>
      <xdr:row>13</xdr:row>
      <xdr:rowOff>14007</xdr:rowOff>
    </xdr:from>
    <xdr:to>
      <xdr:col>14</xdr:col>
      <xdr:colOff>805728</xdr:colOff>
      <xdr:row>13</xdr:row>
      <xdr:rowOff>434226</xdr:rowOff>
    </xdr:to>
    <xdr:sp macro="" textlink="">
      <xdr:nvSpPr>
        <xdr:cNvPr id="1484" name="正方形/長方形 1483">
          <a:extLst>
            <a:ext uri="{FF2B5EF4-FFF2-40B4-BE49-F238E27FC236}">
              <a16:creationId xmlns:a16="http://schemas.microsoft.com/office/drawing/2014/main" id="{1B65B53C-AE41-626C-AF3E-3030A00E23E4}"/>
            </a:ext>
          </a:extLst>
        </xdr:cNvPr>
        <xdr:cNvSpPr/>
      </xdr:nvSpPr>
      <xdr:spPr>
        <a:xfrm>
          <a:off x="18672698" y="6795807"/>
          <a:ext cx="611530" cy="372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477084</xdr:colOff>
      <xdr:row>12</xdr:row>
      <xdr:rowOff>454240</xdr:rowOff>
    </xdr:from>
    <xdr:to>
      <xdr:col>14</xdr:col>
      <xdr:colOff>121418</xdr:colOff>
      <xdr:row>13</xdr:row>
      <xdr:rowOff>363406</xdr:rowOff>
    </xdr:to>
    <xdr:sp macro="" textlink="">
      <xdr:nvSpPr>
        <xdr:cNvPr id="1485" name="正方形/長方形 1484">
          <a:extLst>
            <a:ext uri="{FF2B5EF4-FFF2-40B4-BE49-F238E27FC236}">
              <a16:creationId xmlns:a16="http://schemas.microsoft.com/office/drawing/2014/main" id="{11EAD5BD-38F4-C879-66C4-239C021CD719}"/>
            </a:ext>
          </a:extLst>
        </xdr:cNvPr>
        <xdr:cNvSpPr/>
      </xdr:nvSpPr>
      <xdr:spPr>
        <a:xfrm>
          <a:off x="17869734" y="6778840"/>
          <a:ext cx="730184" cy="3663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11</xdr:col>
      <xdr:colOff>0</xdr:colOff>
      <xdr:row>9</xdr:row>
      <xdr:rowOff>280615</xdr:rowOff>
    </xdr:from>
    <xdr:ext cx="194454" cy="264560"/>
    <xdr:sp macro="" textlink="">
      <xdr:nvSpPr>
        <xdr:cNvPr id="1486" name="テキスト ボックス 1485">
          <a:extLst>
            <a:ext uri="{FF2B5EF4-FFF2-40B4-BE49-F238E27FC236}">
              <a16:creationId xmlns:a16="http://schemas.microsoft.com/office/drawing/2014/main" id="{A255C826-5D33-49E7-0EF2-49AC8F2A32A4}"/>
            </a:ext>
          </a:extLst>
        </xdr:cNvPr>
        <xdr:cNvSpPr txBox="1"/>
      </xdr:nvSpPr>
      <xdr:spPr>
        <a:xfrm>
          <a:off x="13906500" y="4298433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14</xdr:row>
      <xdr:rowOff>280615</xdr:rowOff>
    </xdr:from>
    <xdr:ext cx="194454" cy="264560"/>
    <xdr:sp macro="" textlink="">
      <xdr:nvSpPr>
        <xdr:cNvPr id="1487" name="テキスト ボックス 1486">
          <a:extLst>
            <a:ext uri="{FF2B5EF4-FFF2-40B4-BE49-F238E27FC236}">
              <a16:creationId xmlns:a16="http://schemas.microsoft.com/office/drawing/2014/main" id="{51D8C7A1-A964-0397-5577-8F40F8B77753}"/>
            </a:ext>
          </a:extLst>
        </xdr:cNvPr>
        <xdr:cNvSpPr txBox="1"/>
      </xdr:nvSpPr>
      <xdr:spPr>
        <a:xfrm>
          <a:off x="13906500" y="4298433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7796-CD98-4DEC-9F06-07900F0F901E}">
  <dimension ref="A1:W154"/>
  <sheetViews>
    <sheetView showGridLines="0" tabSelected="1" view="pageBreakPreview" zoomScale="70" zoomScaleNormal="25" zoomScaleSheetLayoutView="70" workbookViewId="0">
      <selection activeCell="C6" sqref="C6"/>
    </sheetView>
  </sheetViews>
  <sheetFormatPr defaultColWidth="11.875" defaultRowHeight="14.25" x14ac:dyDescent="0.15"/>
  <cols>
    <col min="1" max="1" width="10.625" style="75" customWidth="1"/>
    <col min="2" max="2" width="25.625" style="76" customWidth="1"/>
    <col min="3" max="3" width="20.125" style="107" bestFit="1" customWidth="1"/>
    <col min="4" max="4" width="10.625" style="77" customWidth="1"/>
    <col min="5" max="6" width="12.625" style="77" customWidth="1"/>
    <col min="7" max="7" width="18.625" style="77" customWidth="1"/>
    <col min="8" max="8" width="5.25" style="59" customWidth="1"/>
    <col min="9" max="9" width="38.75" style="21" customWidth="1"/>
    <col min="10" max="10" width="11.875" style="21"/>
    <col min="11" max="11" width="38.75" style="21" customWidth="1"/>
    <col min="12" max="12" width="11.875" style="21"/>
    <col min="13" max="13" width="24.375" style="21" customWidth="1"/>
    <col min="14" max="14" width="15.75" style="21" customWidth="1"/>
    <col min="15" max="15" width="17.5" style="21" customWidth="1"/>
    <col min="16" max="18" width="17.125" style="21" customWidth="1"/>
    <col min="19" max="19" width="18.5" style="21" customWidth="1"/>
    <col min="20" max="20" width="10" style="21" customWidth="1"/>
    <col min="21" max="228" width="11.875" style="21"/>
    <col min="229" max="229" width="8.625" style="21" customWidth="1"/>
    <col min="230" max="230" width="32.75" style="21" bestFit="1" customWidth="1"/>
    <col min="231" max="231" width="28.125" style="21" customWidth="1"/>
    <col min="232" max="232" width="17.75" style="21" bestFit="1" customWidth="1"/>
    <col min="233" max="233" width="15" style="21" bestFit="1" customWidth="1"/>
    <col min="234" max="236" width="15" style="21" customWidth="1"/>
    <col min="237" max="237" width="23.125" style="21" customWidth="1"/>
    <col min="238" max="238" width="18.375" style="21" bestFit="1" customWidth="1"/>
    <col min="239" max="16384" width="11.875" style="21"/>
  </cols>
  <sheetData>
    <row r="1" spans="1:23" s="12" customFormat="1" ht="39.75" customHeight="1" x14ac:dyDescent="0.15">
      <c r="A1" s="80" t="s">
        <v>364</v>
      </c>
      <c r="B1" s="81"/>
      <c r="C1" s="101">
        <v>47518</v>
      </c>
      <c r="D1" s="90" t="s">
        <v>362</v>
      </c>
      <c r="E1" s="90"/>
      <c r="F1" s="11">
        <f>G3/C1</f>
        <v>0.89787028073572117</v>
      </c>
      <c r="H1" s="13"/>
    </row>
    <row r="2" spans="1:23" ht="60.75" customHeight="1" thickBot="1" x14ac:dyDescent="0.2">
      <c r="A2" s="17" t="s">
        <v>7</v>
      </c>
      <c r="B2" s="17" t="s">
        <v>0</v>
      </c>
      <c r="C2" s="100" t="s">
        <v>1</v>
      </c>
      <c r="D2" s="100" t="s">
        <v>2</v>
      </c>
      <c r="E2" s="15" t="s">
        <v>3</v>
      </c>
      <c r="F2" s="15" t="s">
        <v>4</v>
      </c>
      <c r="G2" s="16" t="s">
        <v>5</v>
      </c>
      <c r="H2" s="18"/>
      <c r="I2" s="19"/>
      <c r="J2" s="20"/>
      <c r="K2" s="20"/>
    </row>
    <row r="3" spans="1:23" s="24" customFormat="1" ht="30.75" customHeight="1" thickBot="1" x14ac:dyDescent="0.2">
      <c r="A3" s="22"/>
      <c r="B3" s="93" t="s">
        <v>15</v>
      </c>
      <c r="C3" s="94"/>
      <c r="D3" s="95"/>
      <c r="E3" s="23">
        <f>SUM(E4:E154)</f>
        <v>30434</v>
      </c>
      <c r="F3" s="1">
        <f>SUM(F4:F154)</f>
        <v>12331</v>
      </c>
      <c r="G3" s="108">
        <f>SUM(G4:G154)</f>
        <v>42665</v>
      </c>
      <c r="I3" s="25" t="s">
        <v>8</v>
      </c>
      <c r="J3" s="26"/>
      <c r="K3" s="27" t="s">
        <v>9</v>
      </c>
      <c r="M3" s="83" t="s">
        <v>363</v>
      </c>
      <c r="N3" s="79"/>
      <c r="O3" s="79"/>
      <c r="P3" s="79"/>
      <c r="Q3" s="21"/>
      <c r="R3" s="21"/>
    </row>
    <row r="4" spans="1:23" s="24" customFormat="1" ht="30.75" customHeight="1" x14ac:dyDescent="0.15">
      <c r="A4" s="28">
        <v>1</v>
      </c>
      <c r="B4" s="29" t="s">
        <v>18</v>
      </c>
      <c r="C4" s="102" t="s">
        <v>19</v>
      </c>
      <c r="D4" s="28" t="s">
        <v>6</v>
      </c>
      <c r="E4" s="30">
        <v>0</v>
      </c>
      <c r="F4" s="30">
        <v>552</v>
      </c>
      <c r="G4" s="30">
        <v>552</v>
      </c>
      <c r="I4" s="31">
        <f>SUMIF(D4:D154,"A",G4:G154)</f>
        <v>24103</v>
      </c>
      <c r="J4" s="32"/>
      <c r="K4" s="33">
        <f>SUMIF(D4:D154,"B",G4:G154)</f>
        <v>8355</v>
      </c>
      <c r="M4" s="34" t="s">
        <v>326</v>
      </c>
      <c r="N4" s="99" t="s">
        <v>2</v>
      </c>
      <c r="O4" s="96"/>
      <c r="P4" s="96"/>
      <c r="Q4" s="96"/>
      <c r="R4" s="97"/>
    </row>
    <row r="5" spans="1:23" s="24" customFormat="1" ht="30.75" customHeight="1" x14ac:dyDescent="0.15">
      <c r="A5" s="28">
        <v>2</v>
      </c>
      <c r="B5" s="29" t="s">
        <v>20</v>
      </c>
      <c r="C5" s="102" t="s">
        <v>21</v>
      </c>
      <c r="D5" s="28" t="s">
        <v>6</v>
      </c>
      <c r="E5" s="28">
        <v>137</v>
      </c>
      <c r="F5" s="28">
        <v>0</v>
      </c>
      <c r="G5" s="28">
        <v>137</v>
      </c>
      <c r="I5" s="35" t="s">
        <v>10</v>
      </c>
      <c r="J5" s="36"/>
      <c r="K5" s="37" t="s">
        <v>11</v>
      </c>
      <c r="M5" s="34"/>
      <c r="N5" s="38" t="s">
        <v>327</v>
      </c>
      <c r="O5" s="39" t="s">
        <v>328</v>
      </c>
      <c r="P5" s="40" t="s">
        <v>329</v>
      </c>
      <c r="Q5" s="41" t="s">
        <v>350</v>
      </c>
      <c r="R5" s="42" t="s">
        <v>353</v>
      </c>
      <c r="S5" s="43"/>
    </row>
    <row r="6" spans="1:23" s="24" customFormat="1" ht="30.75" customHeight="1" x14ac:dyDescent="0.15">
      <c r="A6" s="28">
        <v>3</v>
      </c>
      <c r="B6" s="29" t="s">
        <v>22</v>
      </c>
      <c r="C6" s="102" t="s">
        <v>23</v>
      </c>
      <c r="D6" s="28" t="s">
        <v>6</v>
      </c>
      <c r="E6" s="28">
        <v>167</v>
      </c>
      <c r="F6" s="28">
        <v>0</v>
      </c>
      <c r="G6" s="28">
        <v>167</v>
      </c>
      <c r="I6" s="6" t="s">
        <v>355</v>
      </c>
      <c r="J6" s="7"/>
      <c r="K6" s="6" t="s">
        <v>356</v>
      </c>
      <c r="L6" s="7"/>
      <c r="M6" s="44" t="s">
        <v>330</v>
      </c>
      <c r="N6" s="45" t="s">
        <v>331</v>
      </c>
      <c r="O6" s="45" t="s">
        <v>332</v>
      </c>
      <c r="P6" s="45" t="s">
        <v>352</v>
      </c>
      <c r="Q6" s="45" t="s">
        <v>351</v>
      </c>
      <c r="R6" s="45" t="s">
        <v>354</v>
      </c>
      <c r="S6" s="46" t="s">
        <v>333</v>
      </c>
      <c r="T6" s="4"/>
    </row>
    <row r="7" spans="1:23" s="24" customFormat="1" ht="30.75" customHeight="1" x14ac:dyDescent="0.15">
      <c r="A7" s="28">
        <v>4</v>
      </c>
      <c r="B7" s="29" t="s">
        <v>24</v>
      </c>
      <c r="C7" s="102" t="s">
        <v>25</v>
      </c>
      <c r="D7" s="28" t="s">
        <v>6</v>
      </c>
      <c r="E7" s="28">
        <v>199</v>
      </c>
      <c r="F7" s="28">
        <v>0</v>
      </c>
      <c r="G7" s="28">
        <v>199</v>
      </c>
      <c r="I7" s="8">
        <f>I4*6</f>
        <v>144618</v>
      </c>
      <c r="J7" s="9" t="s">
        <v>357</v>
      </c>
      <c r="K7" s="8">
        <f>K4*8</f>
        <v>66840</v>
      </c>
      <c r="L7" s="9" t="s">
        <v>357</v>
      </c>
      <c r="M7" s="44" t="s">
        <v>334</v>
      </c>
      <c r="N7" s="91" t="s">
        <v>335</v>
      </c>
      <c r="O7" s="96"/>
      <c r="P7" s="96"/>
      <c r="Q7" s="96"/>
      <c r="R7" s="97"/>
      <c r="S7" s="78" t="s">
        <v>336</v>
      </c>
      <c r="T7" s="79"/>
      <c r="U7" s="79"/>
      <c r="V7" s="79"/>
      <c r="W7" s="79"/>
    </row>
    <row r="8" spans="1:23" s="24" customFormat="1" ht="30.75" customHeight="1" x14ac:dyDescent="0.15">
      <c r="A8" s="28">
        <v>5</v>
      </c>
      <c r="B8" s="29" t="s">
        <v>26</v>
      </c>
      <c r="C8" s="102" t="s">
        <v>27</v>
      </c>
      <c r="D8" s="28" t="s">
        <v>6</v>
      </c>
      <c r="E8" s="28">
        <v>119</v>
      </c>
      <c r="F8" s="28">
        <v>0</v>
      </c>
      <c r="G8" s="28">
        <v>119</v>
      </c>
      <c r="I8" s="47" t="s">
        <v>16</v>
      </c>
      <c r="K8" s="48" t="s">
        <v>17</v>
      </c>
      <c r="M8" s="44" t="s">
        <v>337</v>
      </c>
      <c r="N8" s="91" t="s">
        <v>338</v>
      </c>
      <c r="O8" s="96"/>
      <c r="P8" s="96"/>
      <c r="Q8" s="96"/>
      <c r="R8" s="97"/>
      <c r="S8" s="78" t="s">
        <v>339</v>
      </c>
      <c r="T8" s="79"/>
      <c r="U8" s="79"/>
      <c r="V8" s="79"/>
      <c r="W8" s="79"/>
    </row>
    <row r="9" spans="1:23" s="24" customFormat="1" ht="30.75" customHeight="1" x14ac:dyDescent="0.15">
      <c r="A9" s="28">
        <v>6</v>
      </c>
      <c r="B9" s="29" t="s">
        <v>28</v>
      </c>
      <c r="C9" s="102" t="s">
        <v>29</v>
      </c>
      <c r="D9" s="28" t="s">
        <v>6</v>
      </c>
      <c r="E9" s="28">
        <v>257</v>
      </c>
      <c r="F9" s="28">
        <v>0</v>
      </c>
      <c r="G9" s="28">
        <v>257</v>
      </c>
      <c r="H9" s="2"/>
      <c r="I9" s="49">
        <f>SUMIF(D4:D154,"C",G4:G154)</f>
        <v>2895</v>
      </c>
      <c r="K9" s="50">
        <f>SUMIF(D4:D154,"D",G4:G154)</f>
        <v>4653</v>
      </c>
      <c r="M9" s="44" t="s">
        <v>340</v>
      </c>
      <c r="N9" s="98" t="s">
        <v>341</v>
      </c>
      <c r="O9" s="96"/>
      <c r="P9" s="96"/>
      <c r="Q9" s="96"/>
      <c r="R9" s="97"/>
      <c r="S9" s="43"/>
    </row>
    <row r="10" spans="1:23" s="24" customFormat="1" ht="30.75" customHeight="1" x14ac:dyDescent="0.15">
      <c r="A10" s="28">
        <v>7</v>
      </c>
      <c r="B10" s="29" t="s">
        <v>30</v>
      </c>
      <c r="C10" s="102" t="s">
        <v>31</v>
      </c>
      <c r="D10" s="28" t="s">
        <v>6</v>
      </c>
      <c r="E10" s="28">
        <v>363</v>
      </c>
      <c r="F10" s="28">
        <v>0</v>
      </c>
      <c r="G10" s="28">
        <v>363</v>
      </c>
      <c r="H10" s="3"/>
      <c r="I10" s="51" t="s">
        <v>322</v>
      </c>
      <c r="K10" s="52" t="s">
        <v>323</v>
      </c>
      <c r="M10" s="82" t="s">
        <v>342</v>
      </c>
      <c r="N10" s="83"/>
      <c r="O10" s="83"/>
    </row>
    <row r="11" spans="1:23" s="24" customFormat="1" ht="30.75" customHeight="1" x14ac:dyDescent="0.15">
      <c r="A11" s="28">
        <v>8</v>
      </c>
      <c r="B11" s="29" t="s">
        <v>32</v>
      </c>
      <c r="C11" s="102" t="s">
        <v>33</v>
      </c>
      <c r="D11" s="28" t="s">
        <v>6</v>
      </c>
      <c r="E11" s="28">
        <v>206</v>
      </c>
      <c r="F11" s="28">
        <v>0</v>
      </c>
      <c r="G11" s="28">
        <v>206</v>
      </c>
      <c r="H11" s="53"/>
      <c r="I11" s="6" t="s">
        <v>358</v>
      </c>
      <c r="J11" s="7"/>
      <c r="K11" s="6" t="s">
        <v>359</v>
      </c>
      <c r="L11" s="7"/>
      <c r="M11" s="84" t="s">
        <v>343</v>
      </c>
      <c r="N11" s="86" t="s">
        <v>344</v>
      </c>
      <c r="O11" s="87"/>
      <c r="P11" s="54" t="s">
        <v>345</v>
      </c>
      <c r="Q11" s="46"/>
      <c r="R11" s="46"/>
      <c r="S11" s="5"/>
    </row>
    <row r="12" spans="1:23" s="24" customFormat="1" ht="30.75" customHeight="1" x14ac:dyDescent="0.15">
      <c r="A12" s="28">
        <v>9</v>
      </c>
      <c r="B12" s="29" t="s">
        <v>34</v>
      </c>
      <c r="C12" s="102" t="s">
        <v>35</v>
      </c>
      <c r="D12" s="28" t="s">
        <v>6</v>
      </c>
      <c r="E12" s="28">
        <v>79</v>
      </c>
      <c r="F12" s="28">
        <v>954</v>
      </c>
      <c r="G12" s="28">
        <v>1033</v>
      </c>
      <c r="H12" s="53"/>
      <c r="I12" s="8">
        <f>I9*12</f>
        <v>34740</v>
      </c>
      <c r="J12" s="9" t="s">
        <v>357</v>
      </c>
      <c r="K12" s="8">
        <f>K9*50</f>
        <v>232650</v>
      </c>
      <c r="L12" s="9" t="s">
        <v>357</v>
      </c>
      <c r="M12" s="85"/>
      <c r="N12" s="88" t="s">
        <v>346</v>
      </c>
      <c r="O12" s="89"/>
      <c r="P12" s="55"/>
      <c r="Q12" s="21"/>
      <c r="R12" s="21"/>
    </row>
    <row r="13" spans="1:23" s="24" customFormat="1" ht="30.75" customHeight="1" x14ac:dyDescent="0.15">
      <c r="A13" s="28">
        <v>10</v>
      </c>
      <c r="B13" s="29" t="s">
        <v>36</v>
      </c>
      <c r="C13" s="102" t="s">
        <v>37</v>
      </c>
      <c r="D13" s="28" t="s">
        <v>6</v>
      </c>
      <c r="E13" s="28">
        <v>215</v>
      </c>
      <c r="F13" s="28">
        <v>186</v>
      </c>
      <c r="G13" s="28">
        <v>401</v>
      </c>
      <c r="H13" s="53"/>
      <c r="I13" s="56" t="s">
        <v>324</v>
      </c>
      <c r="M13" s="44" t="s">
        <v>347</v>
      </c>
      <c r="N13" s="91" t="s">
        <v>348</v>
      </c>
      <c r="O13" s="92"/>
    </row>
    <row r="14" spans="1:23" s="24" customFormat="1" ht="30.75" customHeight="1" x14ac:dyDescent="0.15">
      <c r="A14" s="28">
        <v>11</v>
      </c>
      <c r="B14" s="29" t="s">
        <v>38</v>
      </c>
      <c r="C14" s="102" t="s">
        <v>39</v>
      </c>
      <c r="D14" s="28" t="s">
        <v>6</v>
      </c>
      <c r="E14" s="28">
        <v>241</v>
      </c>
      <c r="F14" s="28">
        <v>0</v>
      </c>
      <c r="G14" s="28">
        <v>241</v>
      </c>
      <c r="H14" s="53"/>
      <c r="I14" s="57">
        <f>SUMIF(D4:D154,"E",G4:G154)</f>
        <v>2659</v>
      </c>
      <c r="M14" s="58" t="s">
        <v>349</v>
      </c>
      <c r="N14" s="91" t="s">
        <v>341</v>
      </c>
      <c r="O14" s="92"/>
    </row>
    <row r="15" spans="1:23" s="24" customFormat="1" ht="30.75" customHeight="1" x14ac:dyDescent="0.15">
      <c r="A15" s="28">
        <v>12</v>
      </c>
      <c r="B15" s="29" t="s">
        <v>40</v>
      </c>
      <c r="C15" s="102" t="s">
        <v>41</v>
      </c>
      <c r="D15" s="28" t="s">
        <v>6</v>
      </c>
      <c r="E15" s="28">
        <v>290</v>
      </c>
      <c r="F15" s="28">
        <v>194</v>
      </c>
      <c r="G15" s="28">
        <v>484</v>
      </c>
      <c r="H15" s="59"/>
      <c r="I15" s="60" t="s">
        <v>325</v>
      </c>
    </row>
    <row r="16" spans="1:23" s="24" customFormat="1" ht="30.75" customHeight="1" x14ac:dyDescent="0.15">
      <c r="A16" s="28">
        <v>13</v>
      </c>
      <c r="B16" s="29" t="s">
        <v>42</v>
      </c>
      <c r="C16" s="102" t="s">
        <v>43</v>
      </c>
      <c r="D16" s="28" t="s">
        <v>6</v>
      </c>
      <c r="E16" s="28">
        <v>228</v>
      </c>
      <c r="F16" s="28">
        <v>0</v>
      </c>
      <c r="G16" s="28">
        <v>228</v>
      </c>
      <c r="H16" s="59"/>
      <c r="I16" s="6" t="s">
        <v>360</v>
      </c>
      <c r="J16" s="7"/>
    </row>
    <row r="17" spans="1:10" s="24" customFormat="1" ht="30.75" customHeight="1" x14ac:dyDescent="0.15">
      <c r="A17" s="28">
        <v>14</v>
      </c>
      <c r="B17" s="29" t="s">
        <v>44</v>
      </c>
      <c r="C17" s="102" t="s">
        <v>45</v>
      </c>
      <c r="D17" s="28" t="s">
        <v>6</v>
      </c>
      <c r="E17" s="28">
        <v>190</v>
      </c>
      <c r="F17" s="28">
        <v>0</v>
      </c>
      <c r="G17" s="28">
        <v>190</v>
      </c>
      <c r="H17" s="59"/>
      <c r="I17" s="8">
        <f>I14*80</f>
        <v>212720</v>
      </c>
      <c r="J17" s="9" t="s">
        <v>357</v>
      </c>
    </row>
    <row r="18" spans="1:10" s="24" customFormat="1" ht="30.75" customHeight="1" x14ac:dyDescent="0.15">
      <c r="A18" s="28">
        <v>15</v>
      </c>
      <c r="B18" s="29" t="s">
        <v>46</v>
      </c>
      <c r="C18" s="102" t="s">
        <v>47</v>
      </c>
      <c r="D18" s="28" t="s">
        <v>6</v>
      </c>
      <c r="E18" s="28">
        <v>291</v>
      </c>
      <c r="F18" s="28">
        <v>0</v>
      </c>
      <c r="G18" s="28">
        <v>291</v>
      </c>
      <c r="H18" s="59"/>
      <c r="I18" s="21"/>
    </row>
    <row r="19" spans="1:10" s="24" customFormat="1" ht="30.75" customHeight="1" x14ac:dyDescent="0.15">
      <c r="A19" s="28">
        <v>16</v>
      </c>
      <c r="B19" s="29" t="s">
        <v>48</v>
      </c>
      <c r="C19" s="102" t="s">
        <v>49</v>
      </c>
      <c r="D19" s="28" t="s">
        <v>6</v>
      </c>
      <c r="E19" s="28">
        <v>0</v>
      </c>
      <c r="F19" s="28">
        <v>98</v>
      </c>
      <c r="G19" s="28">
        <v>98</v>
      </c>
      <c r="H19" s="59"/>
      <c r="I19" s="6" t="s">
        <v>361</v>
      </c>
      <c r="J19" s="10"/>
    </row>
    <row r="20" spans="1:10" s="24" customFormat="1" ht="30.75" customHeight="1" x14ac:dyDescent="0.15">
      <c r="A20" s="28">
        <v>17</v>
      </c>
      <c r="B20" s="29" t="s">
        <v>50</v>
      </c>
      <c r="C20" s="102" t="s">
        <v>51</v>
      </c>
      <c r="D20" s="28" t="s">
        <v>6</v>
      </c>
      <c r="E20" s="28">
        <v>190</v>
      </c>
      <c r="F20" s="28">
        <v>0</v>
      </c>
      <c r="G20" s="28">
        <v>190</v>
      </c>
      <c r="H20" s="59"/>
      <c r="I20" s="14">
        <f>I12+K12+I17+I7+K7</f>
        <v>691568</v>
      </c>
      <c r="J20" s="7" t="s">
        <v>357</v>
      </c>
    </row>
    <row r="21" spans="1:10" s="24" customFormat="1" ht="30.75" customHeight="1" x14ac:dyDescent="0.15">
      <c r="A21" s="28">
        <v>18</v>
      </c>
      <c r="B21" s="29" t="s">
        <v>52</v>
      </c>
      <c r="C21" s="102" t="s">
        <v>53</v>
      </c>
      <c r="D21" s="28" t="s">
        <v>6</v>
      </c>
      <c r="E21" s="28">
        <v>0</v>
      </c>
      <c r="F21" s="28">
        <v>0</v>
      </c>
      <c r="G21" s="30">
        <v>0</v>
      </c>
      <c r="H21" s="59"/>
      <c r="I21" s="21"/>
    </row>
    <row r="22" spans="1:10" s="24" customFormat="1" ht="30.75" customHeight="1" x14ac:dyDescent="0.15">
      <c r="A22" s="28">
        <v>19</v>
      </c>
      <c r="B22" s="29" t="s">
        <v>54</v>
      </c>
      <c r="C22" s="102" t="s">
        <v>55</v>
      </c>
      <c r="D22" s="28" t="s">
        <v>6</v>
      </c>
      <c r="E22" s="28">
        <v>100</v>
      </c>
      <c r="F22" s="28">
        <v>200</v>
      </c>
      <c r="G22" s="30">
        <v>300</v>
      </c>
      <c r="H22" s="59"/>
      <c r="I22" s="21"/>
    </row>
    <row r="23" spans="1:10" s="24" customFormat="1" ht="30.75" customHeight="1" x14ac:dyDescent="0.15">
      <c r="A23" s="28">
        <v>20</v>
      </c>
      <c r="B23" s="29" t="s">
        <v>56</v>
      </c>
      <c r="C23" s="102" t="s">
        <v>57</v>
      </c>
      <c r="D23" s="28" t="s">
        <v>6</v>
      </c>
      <c r="E23" s="28">
        <v>0</v>
      </c>
      <c r="F23" s="28">
        <v>889</v>
      </c>
      <c r="G23" s="30">
        <v>889</v>
      </c>
      <c r="H23" s="59"/>
      <c r="I23" s="21"/>
    </row>
    <row r="24" spans="1:10" s="24" customFormat="1" ht="30.75" customHeight="1" x14ac:dyDescent="0.15">
      <c r="A24" s="28">
        <v>21</v>
      </c>
      <c r="B24" s="29" t="s">
        <v>58</v>
      </c>
      <c r="C24" s="102" t="s">
        <v>59</v>
      </c>
      <c r="D24" s="28" t="s">
        <v>6</v>
      </c>
      <c r="E24" s="28">
        <v>160</v>
      </c>
      <c r="F24" s="28">
        <v>0</v>
      </c>
      <c r="G24" s="30">
        <v>160</v>
      </c>
    </row>
    <row r="25" spans="1:10" s="24" customFormat="1" ht="30.75" customHeight="1" x14ac:dyDescent="0.15">
      <c r="A25" s="28">
        <v>22</v>
      </c>
      <c r="B25" s="29" t="s">
        <v>60</v>
      </c>
      <c r="C25" s="102" t="s">
        <v>61</v>
      </c>
      <c r="D25" s="28" t="s">
        <v>6</v>
      </c>
      <c r="E25" s="28">
        <v>0</v>
      </c>
      <c r="F25" s="28">
        <v>673</v>
      </c>
      <c r="G25" s="30">
        <v>673</v>
      </c>
    </row>
    <row r="26" spans="1:10" s="24" customFormat="1" ht="30.75" customHeight="1" x14ac:dyDescent="0.15">
      <c r="A26" s="28">
        <v>23</v>
      </c>
      <c r="B26" s="29" t="s">
        <v>62</v>
      </c>
      <c r="C26" s="102" t="s">
        <v>63</v>
      </c>
      <c r="D26" s="28" t="s">
        <v>6</v>
      </c>
      <c r="E26" s="28">
        <v>163</v>
      </c>
      <c r="F26" s="28">
        <v>0</v>
      </c>
      <c r="G26" s="30">
        <v>163</v>
      </c>
    </row>
    <row r="27" spans="1:10" s="24" customFormat="1" ht="30.75" customHeight="1" x14ac:dyDescent="0.15">
      <c r="A27" s="28">
        <v>24</v>
      </c>
      <c r="B27" s="29" t="s">
        <v>64</v>
      </c>
      <c r="C27" s="102" t="s">
        <v>65</v>
      </c>
      <c r="D27" s="28" t="s">
        <v>6</v>
      </c>
      <c r="E27" s="28">
        <v>792</v>
      </c>
      <c r="F27" s="28">
        <v>44</v>
      </c>
      <c r="G27" s="30">
        <v>836</v>
      </c>
    </row>
    <row r="28" spans="1:10" s="24" customFormat="1" ht="30.75" customHeight="1" x14ac:dyDescent="0.15">
      <c r="A28" s="28">
        <v>25</v>
      </c>
      <c r="B28" s="29" t="s">
        <v>66</v>
      </c>
      <c r="C28" s="102" t="s">
        <v>67</v>
      </c>
      <c r="D28" s="28" t="s">
        <v>6</v>
      </c>
      <c r="E28" s="28">
        <v>227</v>
      </c>
      <c r="F28" s="28">
        <v>0</v>
      </c>
      <c r="G28" s="30">
        <v>227</v>
      </c>
    </row>
    <row r="29" spans="1:10" s="24" customFormat="1" ht="30.75" customHeight="1" x14ac:dyDescent="0.15">
      <c r="A29" s="28">
        <v>25</v>
      </c>
      <c r="B29" s="29" t="s">
        <v>68</v>
      </c>
      <c r="C29" s="102" t="s">
        <v>69</v>
      </c>
      <c r="D29" s="28" t="s">
        <v>6</v>
      </c>
      <c r="E29" s="28">
        <v>460</v>
      </c>
      <c r="F29" s="28">
        <v>409</v>
      </c>
      <c r="G29" s="30">
        <v>869</v>
      </c>
    </row>
    <row r="30" spans="1:10" s="24" customFormat="1" ht="30.75" customHeight="1" x14ac:dyDescent="0.15">
      <c r="A30" s="28">
        <v>25</v>
      </c>
      <c r="B30" s="29" t="s">
        <v>70</v>
      </c>
      <c r="C30" s="102" t="s">
        <v>71</v>
      </c>
      <c r="D30" s="28" t="s">
        <v>6</v>
      </c>
      <c r="E30" s="28">
        <v>452</v>
      </c>
      <c r="F30" s="28">
        <v>65</v>
      </c>
      <c r="G30" s="30">
        <v>517</v>
      </c>
    </row>
    <row r="31" spans="1:10" s="24" customFormat="1" ht="30.75" customHeight="1" x14ac:dyDescent="0.15">
      <c r="A31" s="28">
        <v>25</v>
      </c>
      <c r="B31" s="29" t="s">
        <v>72</v>
      </c>
      <c r="C31" s="102" t="s">
        <v>73</v>
      </c>
      <c r="D31" s="28" t="s">
        <v>6</v>
      </c>
      <c r="E31" s="28">
        <v>285</v>
      </c>
      <c r="F31" s="28">
        <v>296</v>
      </c>
      <c r="G31" s="30">
        <v>581</v>
      </c>
    </row>
    <row r="32" spans="1:10" s="24" customFormat="1" ht="30.75" customHeight="1" x14ac:dyDescent="0.15">
      <c r="A32" s="28">
        <v>25</v>
      </c>
      <c r="B32" s="29" t="s">
        <v>74</v>
      </c>
      <c r="C32" s="102" t="s">
        <v>75</v>
      </c>
      <c r="D32" s="28" t="s">
        <v>6</v>
      </c>
      <c r="E32" s="28">
        <v>0</v>
      </c>
      <c r="F32" s="28">
        <v>0</v>
      </c>
      <c r="G32" s="30">
        <v>0</v>
      </c>
    </row>
    <row r="33" spans="1:7" s="24" customFormat="1" ht="30.75" customHeight="1" x14ac:dyDescent="0.15">
      <c r="A33" s="28">
        <v>26</v>
      </c>
      <c r="B33" s="29" t="s">
        <v>76</v>
      </c>
      <c r="C33" s="102" t="s">
        <v>77</v>
      </c>
      <c r="D33" s="28" t="s">
        <v>6</v>
      </c>
      <c r="E33" s="28">
        <v>0</v>
      </c>
      <c r="F33" s="28">
        <v>0</v>
      </c>
      <c r="G33" s="30">
        <v>0</v>
      </c>
    </row>
    <row r="34" spans="1:7" s="24" customFormat="1" ht="30.75" customHeight="1" x14ac:dyDescent="0.15">
      <c r="A34" s="28">
        <v>27</v>
      </c>
      <c r="B34" s="29" t="s">
        <v>78</v>
      </c>
      <c r="C34" s="102" t="s">
        <v>79</v>
      </c>
      <c r="D34" s="28" t="s">
        <v>6</v>
      </c>
      <c r="E34" s="28">
        <v>1010</v>
      </c>
      <c r="F34" s="28">
        <v>0</v>
      </c>
      <c r="G34" s="30">
        <v>1010</v>
      </c>
    </row>
    <row r="35" spans="1:7" s="24" customFormat="1" ht="30.75" customHeight="1" x14ac:dyDescent="0.15">
      <c r="A35" s="28">
        <v>28</v>
      </c>
      <c r="B35" s="29" t="s">
        <v>80</v>
      </c>
      <c r="C35" s="102" t="s">
        <v>81</v>
      </c>
      <c r="D35" s="28" t="s">
        <v>6</v>
      </c>
      <c r="E35" s="28">
        <v>809</v>
      </c>
      <c r="F35" s="28">
        <v>0</v>
      </c>
      <c r="G35" s="30">
        <v>809</v>
      </c>
    </row>
    <row r="36" spans="1:7" s="24" customFormat="1" ht="30.75" customHeight="1" x14ac:dyDescent="0.15">
      <c r="A36" s="28">
        <v>29</v>
      </c>
      <c r="B36" s="29" t="s">
        <v>82</v>
      </c>
      <c r="C36" s="102" t="s">
        <v>83</v>
      </c>
      <c r="D36" s="28" t="s">
        <v>6</v>
      </c>
      <c r="E36" s="28">
        <v>509</v>
      </c>
      <c r="F36" s="28">
        <v>81</v>
      </c>
      <c r="G36" s="30">
        <v>590</v>
      </c>
    </row>
    <row r="37" spans="1:7" s="24" customFormat="1" ht="30.75" customHeight="1" x14ac:dyDescent="0.15">
      <c r="A37" s="28">
        <v>30</v>
      </c>
      <c r="B37" s="29" t="s">
        <v>84</v>
      </c>
      <c r="C37" s="102" t="s">
        <v>85</v>
      </c>
      <c r="D37" s="28" t="s">
        <v>6</v>
      </c>
      <c r="E37" s="28">
        <v>528</v>
      </c>
      <c r="F37" s="28">
        <v>0</v>
      </c>
      <c r="G37" s="30">
        <v>528</v>
      </c>
    </row>
    <row r="38" spans="1:7" s="24" customFormat="1" ht="30.75" customHeight="1" x14ac:dyDescent="0.15">
      <c r="A38" s="61">
        <v>31</v>
      </c>
      <c r="B38" s="62" t="s">
        <v>86</v>
      </c>
      <c r="C38" s="103" t="s">
        <v>87</v>
      </c>
      <c r="D38" s="61" t="s">
        <v>88</v>
      </c>
      <c r="E38" s="61">
        <v>94</v>
      </c>
      <c r="F38" s="61">
        <v>0</v>
      </c>
      <c r="G38" s="63">
        <v>94</v>
      </c>
    </row>
    <row r="39" spans="1:7" s="24" customFormat="1" ht="30.75" customHeight="1" x14ac:dyDescent="0.15">
      <c r="A39" s="28">
        <v>32</v>
      </c>
      <c r="B39" s="29" t="s">
        <v>89</v>
      </c>
      <c r="C39" s="102" t="s">
        <v>90</v>
      </c>
      <c r="D39" s="28" t="s">
        <v>6</v>
      </c>
      <c r="E39" s="28">
        <v>349</v>
      </c>
      <c r="F39" s="28">
        <v>36</v>
      </c>
      <c r="G39" s="30">
        <v>385</v>
      </c>
    </row>
    <row r="40" spans="1:7" s="24" customFormat="1" ht="30.75" customHeight="1" x14ac:dyDescent="0.15">
      <c r="A40" s="28">
        <v>33</v>
      </c>
      <c r="B40" s="29" t="s">
        <v>91</v>
      </c>
      <c r="C40" s="102" t="s">
        <v>92</v>
      </c>
      <c r="D40" s="28" t="s">
        <v>6</v>
      </c>
      <c r="E40" s="28">
        <v>584</v>
      </c>
      <c r="F40" s="28">
        <v>0</v>
      </c>
      <c r="G40" s="30">
        <v>584</v>
      </c>
    </row>
    <row r="41" spans="1:7" s="24" customFormat="1" ht="30.75" customHeight="1" x14ac:dyDescent="0.15">
      <c r="A41" s="28">
        <v>34</v>
      </c>
      <c r="B41" s="29" t="s">
        <v>93</v>
      </c>
      <c r="C41" s="102" t="s">
        <v>94</v>
      </c>
      <c r="D41" s="28" t="s">
        <v>6</v>
      </c>
      <c r="E41" s="28">
        <v>690</v>
      </c>
      <c r="F41" s="28">
        <v>0</v>
      </c>
      <c r="G41" s="30">
        <v>690</v>
      </c>
    </row>
    <row r="42" spans="1:7" s="24" customFormat="1" ht="30.75" customHeight="1" x14ac:dyDescent="0.15">
      <c r="A42" s="28">
        <v>35</v>
      </c>
      <c r="B42" s="29" t="s">
        <v>95</v>
      </c>
      <c r="C42" s="102" t="s">
        <v>96</v>
      </c>
      <c r="D42" s="28" t="s">
        <v>6</v>
      </c>
      <c r="E42" s="28">
        <v>25</v>
      </c>
      <c r="F42" s="28">
        <v>304</v>
      </c>
      <c r="G42" s="30">
        <v>329</v>
      </c>
    </row>
    <row r="43" spans="1:7" s="24" customFormat="1" ht="30.75" customHeight="1" x14ac:dyDescent="0.15">
      <c r="A43" s="28">
        <v>36</v>
      </c>
      <c r="B43" s="29" t="s">
        <v>97</v>
      </c>
      <c r="C43" s="102" t="s">
        <v>98</v>
      </c>
      <c r="D43" s="28" t="s">
        <v>6</v>
      </c>
      <c r="E43" s="28">
        <v>21</v>
      </c>
      <c r="F43" s="28">
        <v>356</v>
      </c>
      <c r="G43" s="30">
        <v>377</v>
      </c>
    </row>
    <row r="44" spans="1:7" s="24" customFormat="1" ht="30.75" customHeight="1" x14ac:dyDescent="0.15">
      <c r="A44" s="28">
        <v>37</v>
      </c>
      <c r="B44" s="29" t="s">
        <v>99</v>
      </c>
      <c r="C44" s="102" t="s">
        <v>100</v>
      </c>
      <c r="D44" s="28" t="s">
        <v>6</v>
      </c>
      <c r="E44" s="28">
        <v>341</v>
      </c>
      <c r="F44" s="28">
        <v>0</v>
      </c>
      <c r="G44" s="30">
        <v>341</v>
      </c>
    </row>
    <row r="45" spans="1:7" s="24" customFormat="1" ht="30.75" customHeight="1" x14ac:dyDescent="0.15">
      <c r="A45" s="28">
        <v>38</v>
      </c>
      <c r="B45" s="29" t="s">
        <v>101</v>
      </c>
      <c r="C45" s="102" t="s">
        <v>102</v>
      </c>
      <c r="D45" s="28" t="s">
        <v>6</v>
      </c>
      <c r="E45" s="28">
        <v>290</v>
      </c>
      <c r="F45" s="28">
        <v>0</v>
      </c>
      <c r="G45" s="30">
        <v>290</v>
      </c>
    </row>
    <row r="46" spans="1:7" s="24" customFormat="1" ht="30.75" customHeight="1" x14ac:dyDescent="0.15">
      <c r="A46" s="28">
        <v>39</v>
      </c>
      <c r="B46" s="29" t="s">
        <v>103</v>
      </c>
      <c r="C46" s="102" t="s">
        <v>104</v>
      </c>
      <c r="D46" s="28" t="s">
        <v>6</v>
      </c>
      <c r="E46" s="28">
        <v>181</v>
      </c>
      <c r="F46" s="28">
        <v>0</v>
      </c>
      <c r="G46" s="30">
        <v>181</v>
      </c>
    </row>
    <row r="47" spans="1:7" s="24" customFormat="1" ht="30.75" customHeight="1" x14ac:dyDescent="0.15">
      <c r="A47" s="28">
        <v>40</v>
      </c>
      <c r="B47" s="29" t="s">
        <v>105</v>
      </c>
      <c r="C47" s="102" t="s">
        <v>106</v>
      </c>
      <c r="D47" s="28" t="s">
        <v>6</v>
      </c>
      <c r="E47" s="28">
        <v>166</v>
      </c>
      <c r="F47" s="28">
        <v>0</v>
      </c>
      <c r="G47" s="30">
        <v>166</v>
      </c>
    </row>
    <row r="48" spans="1:7" s="24" customFormat="1" ht="30.75" customHeight="1" x14ac:dyDescent="0.15">
      <c r="A48" s="28">
        <v>41</v>
      </c>
      <c r="B48" s="29" t="s">
        <v>107</v>
      </c>
      <c r="C48" s="102" t="s">
        <v>108</v>
      </c>
      <c r="D48" s="28" t="s">
        <v>6</v>
      </c>
      <c r="E48" s="28">
        <v>0</v>
      </c>
      <c r="F48" s="28">
        <v>0</v>
      </c>
      <c r="G48" s="30">
        <v>0</v>
      </c>
    </row>
    <row r="49" spans="1:8" s="24" customFormat="1" ht="30.75" customHeight="1" x14ac:dyDescent="0.15">
      <c r="A49" s="28">
        <v>42</v>
      </c>
      <c r="B49" s="29" t="s">
        <v>109</v>
      </c>
      <c r="C49" s="102" t="s">
        <v>110</v>
      </c>
      <c r="D49" s="28" t="s">
        <v>6</v>
      </c>
      <c r="E49" s="28">
        <v>519</v>
      </c>
      <c r="F49" s="28">
        <v>559</v>
      </c>
      <c r="G49" s="30">
        <v>1078</v>
      </c>
    </row>
    <row r="50" spans="1:8" s="24" customFormat="1" ht="30.75" customHeight="1" x14ac:dyDescent="0.15">
      <c r="A50" s="28">
        <v>43</v>
      </c>
      <c r="B50" s="29" t="s">
        <v>111</v>
      </c>
      <c r="C50" s="102" t="s">
        <v>112</v>
      </c>
      <c r="D50" s="28" t="s">
        <v>6</v>
      </c>
      <c r="E50" s="28">
        <v>342</v>
      </c>
      <c r="F50" s="28">
        <v>0</v>
      </c>
      <c r="G50" s="30">
        <v>342</v>
      </c>
    </row>
    <row r="51" spans="1:8" s="24" customFormat="1" ht="30.75" customHeight="1" x14ac:dyDescent="0.15">
      <c r="A51" s="28">
        <v>44</v>
      </c>
      <c r="B51" s="29" t="s">
        <v>113</v>
      </c>
      <c r="C51" s="102" t="s">
        <v>114</v>
      </c>
      <c r="D51" s="28" t="s">
        <v>6</v>
      </c>
      <c r="E51" s="28">
        <v>344</v>
      </c>
      <c r="F51" s="28">
        <v>0</v>
      </c>
      <c r="G51" s="30">
        <v>344</v>
      </c>
    </row>
    <row r="52" spans="1:8" s="24" customFormat="1" ht="30.75" customHeight="1" x14ac:dyDescent="0.15">
      <c r="A52" s="28">
        <v>45</v>
      </c>
      <c r="B52" s="29" t="s">
        <v>115</v>
      </c>
      <c r="C52" s="102" t="s">
        <v>116</v>
      </c>
      <c r="D52" s="28" t="s">
        <v>6</v>
      </c>
      <c r="E52" s="28">
        <v>401</v>
      </c>
      <c r="F52" s="28">
        <v>0</v>
      </c>
      <c r="G52" s="30">
        <v>401</v>
      </c>
    </row>
    <row r="53" spans="1:8" s="24" customFormat="1" ht="30.75" customHeight="1" x14ac:dyDescent="0.15">
      <c r="A53" s="28">
        <v>46</v>
      </c>
      <c r="B53" s="29" t="s">
        <v>117</v>
      </c>
      <c r="C53" s="102" t="s">
        <v>118</v>
      </c>
      <c r="D53" s="28" t="s">
        <v>6</v>
      </c>
      <c r="E53" s="28">
        <v>670</v>
      </c>
      <c r="F53" s="28">
        <v>0</v>
      </c>
      <c r="G53" s="30">
        <v>670</v>
      </c>
    </row>
    <row r="54" spans="1:8" s="24" customFormat="1" ht="30.75" customHeight="1" x14ac:dyDescent="0.15">
      <c r="A54" s="28">
        <v>47</v>
      </c>
      <c r="B54" s="29" t="s">
        <v>119</v>
      </c>
      <c r="C54" s="102" t="s">
        <v>120</v>
      </c>
      <c r="D54" s="28" t="s">
        <v>6</v>
      </c>
      <c r="E54" s="28">
        <v>396</v>
      </c>
      <c r="F54" s="28">
        <v>0</v>
      </c>
      <c r="G54" s="30">
        <v>396</v>
      </c>
    </row>
    <row r="55" spans="1:8" s="24" customFormat="1" ht="30.75" customHeight="1" x14ac:dyDescent="0.15">
      <c r="A55" s="61">
        <v>48</v>
      </c>
      <c r="B55" s="62" t="s">
        <v>121</v>
      </c>
      <c r="C55" s="103" t="s">
        <v>122</v>
      </c>
      <c r="D55" s="61" t="s">
        <v>88</v>
      </c>
      <c r="E55" s="61">
        <v>189</v>
      </c>
      <c r="F55" s="61">
        <v>359</v>
      </c>
      <c r="G55" s="63">
        <v>548</v>
      </c>
    </row>
    <row r="56" spans="1:8" s="24" customFormat="1" ht="30.75" customHeight="1" x14ac:dyDescent="0.15">
      <c r="A56" s="61">
        <v>49</v>
      </c>
      <c r="B56" s="62" t="s">
        <v>123</v>
      </c>
      <c r="C56" s="103" t="s">
        <v>124</v>
      </c>
      <c r="D56" s="61" t="s">
        <v>88</v>
      </c>
      <c r="E56" s="61">
        <v>61</v>
      </c>
      <c r="F56" s="61">
        <v>0</v>
      </c>
      <c r="G56" s="63">
        <v>61</v>
      </c>
      <c r="H56" s="64"/>
    </row>
    <row r="57" spans="1:8" s="24" customFormat="1" ht="30.75" customHeight="1" x14ac:dyDescent="0.15">
      <c r="A57" s="61">
        <v>50</v>
      </c>
      <c r="B57" s="62" t="s">
        <v>125</v>
      </c>
      <c r="C57" s="103" t="s">
        <v>126</v>
      </c>
      <c r="D57" s="61" t="s">
        <v>88</v>
      </c>
      <c r="E57" s="61">
        <v>181</v>
      </c>
      <c r="F57" s="61">
        <v>331</v>
      </c>
      <c r="G57" s="63">
        <v>512</v>
      </c>
      <c r="H57" s="64"/>
    </row>
    <row r="58" spans="1:8" s="24" customFormat="1" ht="30.75" customHeight="1" x14ac:dyDescent="0.15">
      <c r="A58" s="61">
        <v>51</v>
      </c>
      <c r="B58" s="62" t="s">
        <v>127</v>
      </c>
      <c r="C58" s="103" t="s">
        <v>128</v>
      </c>
      <c r="D58" s="61" t="s">
        <v>88</v>
      </c>
      <c r="E58" s="61">
        <v>128</v>
      </c>
      <c r="F58" s="61">
        <v>0</v>
      </c>
      <c r="G58" s="63">
        <v>128</v>
      </c>
      <c r="H58" s="64"/>
    </row>
    <row r="59" spans="1:8" s="24" customFormat="1" ht="30.75" customHeight="1" x14ac:dyDescent="0.15">
      <c r="A59" s="61">
        <v>52</v>
      </c>
      <c r="B59" s="62" t="s">
        <v>129</v>
      </c>
      <c r="C59" s="103" t="s">
        <v>130</v>
      </c>
      <c r="D59" s="61" t="s">
        <v>88</v>
      </c>
      <c r="E59" s="61">
        <v>105</v>
      </c>
      <c r="F59" s="61">
        <v>74</v>
      </c>
      <c r="G59" s="63">
        <v>179</v>
      </c>
      <c r="H59" s="64"/>
    </row>
    <row r="60" spans="1:8" s="24" customFormat="1" ht="30.75" customHeight="1" x14ac:dyDescent="0.15">
      <c r="A60" s="28">
        <v>53</v>
      </c>
      <c r="B60" s="29" t="s">
        <v>131</v>
      </c>
      <c r="C60" s="102" t="s">
        <v>132</v>
      </c>
      <c r="D60" s="28" t="s">
        <v>6</v>
      </c>
      <c r="E60" s="28">
        <v>472</v>
      </c>
      <c r="F60" s="28">
        <v>331</v>
      </c>
      <c r="G60" s="30">
        <v>803</v>
      </c>
      <c r="H60" s="64"/>
    </row>
    <row r="61" spans="1:8" s="24" customFormat="1" ht="30.75" customHeight="1" x14ac:dyDescent="0.15">
      <c r="A61" s="28">
        <v>55</v>
      </c>
      <c r="B61" s="29" t="s">
        <v>133</v>
      </c>
      <c r="C61" s="102" t="s">
        <v>134</v>
      </c>
      <c r="D61" s="28" t="s">
        <v>6</v>
      </c>
      <c r="E61" s="28">
        <v>122</v>
      </c>
      <c r="F61" s="28">
        <v>99</v>
      </c>
      <c r="G61" s="30">
        <v>221</v>
      </c>
      <c r="H61" s="64"/>
    </row>
    <row r="62" spans="1:8" s="24" customFormat="1" ht="30.75" customHeight="1" x14ac:dyDescent="0.15">
      <c r="A62" s="28">
        <v>56</v>
      </c>
      <c r="B62" s="29" t="s">
        <v>135</v>
      </c>
      <c r="C62" s="102" t="s">
        <v>136</v>
      </c>
      <c r="D62" s="28" t="s">
        <v>6</v>
      </c>
      <c r="E62" s="28">
        <v>146</v>
      </c>
      <c r="F62" s="28">
        <v>299</v>
      </c>
      <c r="G62" s="30">
        <v>445</v>
      </c>
      <c r="H62" s="64"/>
    </row>
    <row r="63" spans="1:8" s="24" customFormat="1" ht="30.75" customHeight="1" x14ac:dyDescent="0.15">
      <c r="A63" s="28">
        <v>57</v>
      </c>
      <c r="B63" s="29" t="s">
        <v>137</v>
      </c>
      <c r="C63" s="102" t="s">
        <v>138</v>
      </c>
      <c r="D63" s="28" t="s">
        <v>6</v>
      </c>
      <c r="E63" s="28">
        <v>80</v>
      </c>
      <c r="F63" s="28">
        <v>288</v>
      </c>
      <c r="G63" s="30">
        <v>368</v>
      </c>
      <c r="H63" s="64"/>
    </row>
    <row r="64" spans="1:8" s="24" customFormat="1" ht="30.75" customHeight="1" x14ac:dyDescent="0.15">
      <c r="A64" s="28">
        <v>58</v>
      </c>
      <c r="B64" s="29" t="s">
        <v>139</v>
      </c>
      <c r="C64" s="102" t="s">
        <v>140</v>
      </c>
      <c r="D64" s="28" t="s">
        <v>6</v>
      </c>
      <c r="E64" s="28">
        <v>257</v>
      </c>
      <c r="F64" s="28">
        <v>257</v>
      </c>
      <c r="G64" s="30">
        <v>514</v>
      </c>
      <c r="H64" s="64"/>
    </row>
    <row r="65" spans="1:9" s="24" customFormat="1" ht="30.75" customHeight="1" x14ac:dyDescent="0.15">
      <c r="A65" s="65">
        <v>24</v>
      </c>
      <c r="B65" s="66" t="s">
        <v>141</v>
      </c>
      <c r="C65" s="104" t="s">
        <v>142</v>
      </c>
      <c r="D65" s="65" t="s">
        <v>143</v>
      </c>
      <c r="E65" s="65">
        <v>54</v>
      </c>
      <c r="F65" s="65">
        <v>0</v>
      </c>
      <c r="G65" s="67">
        <v>54</v>
      </c>
      <c r="H65" s="64"/>
    </row>
    <row r="66" spans="1:9" s="24" customFormat="1" ht="30.75" customHeight="1" x14ac:dyDescent="0.15">
      <c r="A66" s="61">
        <v>24</v>
      </c>
      <c r="B66" s="62" t="s">
        <v>144</v>
      </c>
      <c r="C66" s="103" t="s">
        <v>145</v>
      </c>
      <c r="D66" s="61" t="s">
        <v>88</v>
      </c>
      <c r="E66" s="61">
        <v>10</v>
      </c>
      <c r="F66" s="61">
        <v>0</v>
      </c>
      <c r="G66" s="63">
        <v>10</v>
      </c>
      <c r="H66" s="64"/>
    </row>
    <row r="67" spans="1:9" s="24" customFormat="1" ht="30.75" customHeight="1" x14ac:dyDescent="0.15">
      <c r="A67" s="61">
        <v>24</v>
      </c>
      <c r="B67" s="62" t="s">
        <v>146</v>
      </c>
      <c r="C67" s="103" t="s">
        <v>147</v>
      </c>
      <c r="D67" s="61" t="s">
        <v>88</v>
      </c>
      <c r="E67" s="61">
        <v>27</v>
      </c>
      <c r="F67" s="61">
        <v>102</v>
      </c>
      <c r="G67" s="63">
        <v>129</v>
      </c>
      <c r="H67" s="64"/>
      <c r="I67" s="21"/>
    </row>
    <row r="68" spans="1:9" s="24" customFormat="1" ht="30.75" customHeight="1" x14ac:dyDescent="0.15">
      <c r="A68" s="28">
        <v>24</v>
      </c>
      <c r="B68" s="29" t="s">
        <v>148</v>
      </c>
      <c r="C68" s="102" t="s">
        <v>149</v>
      </c>
      <c r="D68" s="28" t="s">
        <v>6</v>
      </c>
      <c r="E68" s="28">
        <v>379</v>
      </c>
      <c r="F68" s="28">
        <v>327</v>
      </c>
      <c r="G68" s="30">
        <v>706</v>
      </c>
      <c r="H68" s="64"/>
      <c r="I68" s="21"/>
    </row>
    <row r="69" spans="1:9" s="24" customFormat="1" ht="30.75" customHeight="1" x14ac:dyDescent="0.15">
      <c r="A69" s="61">
        <v>59</v>
      </c>
      <c r="B69" s="62" t="s">
        <v>150</v>
      </c>
      <c r="C69" s="103" t="s">
        <v>151</v>
      </c>
      <c r="D69" s="61" t="s">
        <v>88</v>
      </c>
      <c r="E69" s="61">
        <v>226</v>
      </c>
      <c r="F69" s="61">
        <v>0</v>
      </c>
      <c r="G69" s="63">
        <v>226</v>
      </c>
      <c r="H69" s="68"/>
      <c r="I69" s="21"/>
    </row>
    <row r="70" spans="1:9" s="24" customFormat="1" ht="30.75" customHeight="1" x14ac:dyDescent="0.15">
      <c r="A70" s="28">
        <v>60</v>
      </c>
      <c r="B70" s="29" t="s">
        <v>152</v>
      </c>
      <c r="C70" s="102" t="s">
        <v>153</v>
      </c>
      <c r="D70" s="28" t="s">
        <v>6</v>
      </c>
      <c r="E70" s="28">
        <v>393</v>
      </c>
      <c r="F70" s="28">
        <v>0</v>
      </c>
      <c r="G70" s="30">
        <v>393</v>
      </c>
      <c r="H70" s="68"/>
      <c r="I70" s="21"/>
    </row>
    <row r="71" spans="1:9" s="24" customFormat="1" ht="30.75" customHeight="1" x14ac:dyDescent="0.15">
      <c r="A71" s="61">
        <v>61</v>
      </c>
      <c r="B71" s="62" t="s">
        <v>154</v>
      </c>
      <c r="C71" s="103" t="s">
        <v>155</v>
      </c>
      <c r="D71" s="61" t="s">
        <v>88</v>
      </c>
      <c r="E71" s="61">
        <v>311</v>
      </c>
      <c r="F71" s="61">
        <v>0</v>
      </c>
      <c r="G71" s="63">
        <v>311</v>
      </c>
      <c r="H71" s="68"/>
      <c r="I71" s="21"/>
    </row>
    <row r="72" spans="1:9" s="24" customFormat="1" ht="30.75" customHeight="1" x14ac:dyDescent="0.15">
      <c r="A72" s="61">
        <v>62</v>
      </c>
      <c r="B72" s="62" t="s">
        <v>156</v>
      </c>
      <c r="C72" s="103" t="s">
        <v>157</v>
      </c>
      <c r="D72" s="61" t="s">
        <v>88</v>
      </c>
      <c r="E72" s="61">
        <v>189</v>
      </c>
      <c r="F72" s="61">
        <v>316</v>
      </c>
      <c r="G72" s="63">
        <v>505</v>
      </c>
      <c r="H72" s="68"/>
      <c r="I72" s="21"/>
    </row>
    <row r="73" spans="1:9" s="24" customFormat="1" ht="30.75" customHeight="1" x14ac:dyDescent="0.15">
      <c r="A73" s="61">
        <v>63</v>
      </c>
      <c r="B73" s="62" t="s">
        <v>158</v>
      </c>
      <c r="C73" s="103" t="s">
        <v>159</v>
      </c>
      <c r="D73" s="61" t="s">
        <v>88</v>
      </c>
      <c r="E73" s="61">
        <v>78</v>
      </c>
      <c r="F73" s="61">
        <v>344</v>
      </c>
      <c r="G73" s="63">
        <v>422</v>
      </c>
      <c r="H73" s="68"/>
      <c r="I73" s="21"/>
    </row>
    <row r="74" spans="1:9" s="24" customFormat="1" ht="30.75" customHeight="1" x14ac:dyDescent="0.15">
      <c r="A74" s="61">
        <v>64</v>
      </c>
      <c r="B74" s="62" t="s">
        <v>160</v>
      </c>
      <c r="C74" s="103" t="s">
        <v>161</v>
      </c>
      <c r="D74" s="61" t="s">
        <v>88</v>
      </c>
      <c r="E74" s="61">
        <v>83</v>
      </c>
      <c r="F74" s="61">
        <v>514</v>
      </c>
      <c r="G74" s="63">
        <v>597</v>
      </c>
      <c r="H74" s="68"/>
      <c r="I74" s="21"/>
    </row>
    <row r="75" spans="1:9" s="24" customFormat="1" ht="30.75" customHeight="1" x14ac:dyDescent="0.15">
      <c r="A75" s="61">
        <v>65</v>
      </c>
      <c r="B75" s="62" t="s">
        <v>162</v>
      </c>
      <c r="C75" s="103" t="s">
        <v>163</v>
      </c>
      <c r="D75" s="61" t="s">
        <v>88</v>
      </c>
      <c r="E75" s="61">
        <v>50</v>
      </c>
      <c r="F75" s="61">
        <v>46</v>
      </c>
      <c r="G75" s="63">
        <v>96</v>
      </c>
      <c r="H75" s="68"/>
      <c r="I75" s="21"/>
    </row>
    <row r="76" spans="1:9" s="24" customFormat="1" ht="30.75" customHeight="1" x14ac:dyDescent="0.15">
      <c r="A76" s="61">
        <v>66</v>
      </c>
      <c r="B76" s="62" t="s">
        <v>164</v>
      </c>
      <c r="C76" s="103" t="s">
        <v>165</v>
      </c>
      <c r="D76" s="61" t="s">
        <v>88</v>
      </c>
      <c r="E76" s="61">
        <v>356</v>
      </c>
      <c r="F76" s="61">
        <v>678</v>
      </c>
      <c r="G76" s="63">
        <v>1034</v>
      </c>
      <c r="H76" s="68"/>
      <c r="I76" s="21"/>
    </row>
    <row r="77" spans="1:9" s="24" customFormat="1" ht="30.75" customHeight="1" x14ac:dyDescent="0.15">
      <c r="A77" s="61">
        <v>67</v>
      </c>
      <c r="B77" s="62" t="s">
        <v>166</v>
      </c>
      <c r="C77" s="103" t="s">
        <v>167</v>
      </c>
      <c r="D77" s="61" t="s">
        <v>88</v>
      </c>
      <c r="E77" s="61">
        <v>56</v>
      </c>
      <c r="F77" s="61">
        <v>56</v>
      </c>
      <c r="G77" s="63">
        <v>112</v>
      </c>
      <c r="H77" s="68"/>
      <c r="I77" s="21"/>
    </row>
    <row r="78" spans="1:9" s="24" customFormat="1" ht="30.75" customHeight="1" x14ac:dyDescent="0.15">
      <c r="A78" s="65">
        <v>68</v>
      </c>
      <c r="B78" s="66" t="s">
        <v>168</v>
      </c>
      <c r="C78" s="104" t="s">
        <v>169</v>
      </c>
      <c r="D78" s="65" t="s">
        <v>143</v>
      </c>
      <c r="E78" s="65">
        <v>72</v>
      </c>
      <c r="F78" s="65">
        <v>0</v>
      </c>
      <c r="G78" s="67">
        <v>72</v>
      </c>
      <c r="H78" s="68"/>
      <c r="I78" s="21"/>
    </row>
    <row r="79" spans="1:9" s="24" customFormat="1" ht="30.75" customHeight="1" x14ac:dyDescent="0.15">
      <c r="A79" s="61">
        <v>68</v>
      </c>
      <c r="B79" s="62" t="s">
        <v>170</v>
      </c>
      <c r="C79" s="103" t="s">
        <v>171</v>
      </c>
      <c r="D79" s="61" t="s">
        <v>88</v>
      </c>
      <c r="E79" s="61">
        <v>53</v>
      </c>
      <c r="F79" s="61">
        <v>297</v>
      </c>
      <c r="G79" s="63">
        <v>350</v>
      </c>
      <c r="H79" s="68"/>
      <c r="I79" s="21"/>
    </row>
    <row r="80" spans="1:9" s="24" customFormat="1" ht="30.75" customHeight="1" x14ac:dyDescent="0.15">
      <c r="A80" s="61">
        <v>68</v>
      </c>
      <c r="B80" s="62" t="s">
        <v>172</v>
      </c>
      <c r="C80" s="103" t="s">
        <v>173</v>
      </c>
      <c r="D80" s="61" t="s">
        <v>88</v>
      </c>
      <c r="E80" s="61">
        <v>26</v>
      </c>
      <c r="F80" s="61">
        <v>82</v>
      </c>
      <c r="G80" s="63">
        <v>108</v>
      </c>
      <c r="H80" s="68"/>
      <c r="I80" s="21"/>
    </row>
    <row r="81" spans="1:9" s="24" customFormat="1" ht="30.75" customHeight="1" x14ac:dyDescent="0.15">
      <c r="A81" s="61">
        <v>68</v>
      </c>
      <c r="B81" s="62" t="s">
        <v>174</v>
      </c>
      <c r="C81" s="103" t="s">
        <v>175</v>
      </c>
      <c r="D81" s="61" t="s">
        <v>88</v>
      </c>
      <c r="E81" s="61">
        <v>76</v>
      </c>
      <c r="F81" s="61">
        <v>180</v>
      </c>
      <c r="G81" s="63">
        <v>256</v>
      </c>
      <c r="H81" s="68"/>
      <c r="I81" s="21"/>
    </row>
    <row r="82" spans="1:9" s="24" customFormat="1" ht="30.75" customHeight="1" x14ac:dyDescent="0.15">
      <c r="A82" s="61">
        <v>69</v>
      </c>
      <c r="B82" s="62" t="s">
        <v>176</v>
      </c>
      <c r="C82" s="103" t="s">
        <v>177</v>
      </c>
      <c r="D82" s="61" t="s">
        <v>88</v>
      </c>
      <c r="E82" s="61">
        <v>187</v>
      </c>
      <c r="F82" s="61">
        <v>200</v>
      </c>
      <c r="G82" s="63">
        <v>387</v>
      </c>
      <c r="H82" s="68"/>
      <c r="I82" s="21"/>
    </row>
    <row r="83" spans="1:9" s="24" customFormat="1" ht="30.75" customHeight="1" x14ac:dyDescent="0.15">
      <c r="A83" s="61">
        <v>70</v>
      </c>
      <c r="B83" s="62" t="s">
        <v>178</v>
      </c>
      <c r="C83" s="103" t="s">
        <v>179</v>
      </c>
      <c r="D83" s="61" t="s">
        <v>88</v>
      </c>
      <c r="E83" s="61">
        <v>93</v>
      </c>
      <c r="F83" s="61">
        <v>80</v>
      </c>
      <c r="G83" s="63">
        <v>173</v>
      </c>
      <c r="H83" s="68"/>
      <c r="I83" s="21"/>
    </row>
    <row r="84" spans="1:9" s="24" customFormat="1" ht="30.75" customHeight="1" x14ac:dyDescent="0.15">
      <c r="A84" s="65">
        <v>71</v>
      </c>
      <c r="B84" s="66" t="s">
        <v>180</v>
      </c>
      <c r="C84" s="104" t="s">
        <v>181</v>
      </c>
      <c r="D84" s="65" t="s">
        <v>143</v>
      </c>
      <c r="E84" s="65">
        <v>54</v>
      </c>
      <c r="F84" s="65">
        <v>0</v>
      </c>
      <c r="G84" s="67">
        <v>54</v>
      </c>
      <c r="H84" s="68"/>
      <c r="I84" s="21"/>
    </row>
    <row r="85" spans="1:9" s="24" customFormat="1" ht="30.75" customHeight="1" x14ac:dyDescent="0.15">
      <c r="A85" s="28">
        <v>71</v>
      </c>
      <c r="B85" s="29" t="s">
        <v>182</v>
      </c>
      <c r="C85" s="102" t="s">
        <v>183</v>
      </c>
      <c r="D85" s="28" t="s">
        <v>184</v>
      </c>
      <c r="E85" s="28">
        <v>221</v>
      </c>
      <c r="F85" s="28">
        <v>550</v>
      </c>
      <c r="G85" s="30">
        <v>771</v>
      </c>
      <c r="H85" s="59"/>
      <c r="I85" s="21"/>
    </row>
    <row r="86" spans="1:9" s="24" customFormat="1" ht="30.75" customHeight="1" x14ac:dyDescent="0.15">
      <c r="A86" s="69">
        <v>71</v>
      </c>
      <c r="B86" s="70" t="s">
        <v>185</v>
      </c>
      <c r="C86" s="105" t="s">
        <v>186</v>
      </c>
      <c r="D86" s="69" t="s">
        <v>187</v>
      </c>
      <c r="E86" s="69">
        <v>119</v>
      </c>
      <c r="F86" s="69">
        <v>14</v>
      </c>
      <c r="G86" s="71">
        <v>133</v>
      </c>
      <c r="H86" s="59"/>
      <c r="I86" s="21"/>
    </row>
    <row r="87" spans="1:9" s="24" customFormat="1" ht="30.75" customHeight="1" x14ac:dyDescent="0.15">
      <c r="A87" s="65">
        <v>72</v>
      </c>
      <c r="B87" s="66" t="s">
        <v>188</v>
      </c>
      <c r="C87" s="104" t="s">
        <v>189</v>
      </c>
      <c r="D87" s="65" t="s">
        <v>143</v>
      </c>
      <c r="E87" s="65">
        <v>58</v>
      </c>
      <c r="F87" s="65">
        <v>0</v>
      </c>
      <c r="G87" s="67">
        <v>58</v>
      </c>
      <c r="H87" s="59"/>
      <c r="I87" s="21"/>
    </row>
    <row r="88" spans="1:9" s="24" customFormat="1" ht="30.75" customHeight="1" x14ac:dyDescent="0.15">
      <c r="A88" s="65">
        <v>72</v>
      </c>
      <c r="B88" s="66" t="s">
        <v>190</v>
      </c>
      <c r="C88" s="104" t="s">
        <v>191</v>
      </c>
      <c r="D88" s="65" t="s">
        <v>143</v>
      </c>
      <c r="E88" s="65">
        <v>50</v>
      </c>
      <c r="F88" s="65">
        <v>40</v>
      </c>
      <c r="G88" s="67">
        <v>90</v>
      </c>
      <c r="H88" s="59"/>
      <c r="I88" s="21"/>
    </row>
    <row r="89" spans="1:9" s="24" customFormat="1" ht="30.75" customHeight="1" x14ac:dyDescent="0.15">
      <c r="A89" s="65">
        <v>72</v>
      </c>
      <c r="B89" s="66" t="s">
        <v>192</v>
      </c>
      <c r="C89" s="104" t="s">
        <v>193</v>
      </c>
      <c r="D89" s="65" t="s">
        <v>143</v>
      </c>
      <c r="E89" s="65">
        <v>335</v>
      </c>
      <c r="F89" s="65">
        <v>51</v>
      </c>
      <c r="G89" s="67">
        <v>386</v>
      </c>
      <c r="H89" s="59"/>
      <c r="I89" s="21"/>
    </row>
    <row r="90" spans="1:9" s="24" customFormat="1" ht="30.75" customHeight="1" x14ac:dyDescent="0.15">
      <c r="A90" s="69">
        <v>73</v>
      </c>
      <c r="B90" s="70" t="s">
        <v>194</v>
      </c>
      <c r="C90" s="105" t="s">
        <v>195</v>
      </c>
      <c r="D90" s="69" t="s">
        <v>187</v>
      </c>
      <c r="E90" s="69">
        <v>566</v>
      </c>
      <c r="F90" s="69">
        <v>0</v>
      </c>
      <c r="G90" s="71">
        <v>566</v>
      </c>
      <c r="H90" s="59"/>
      <c r="I90" s="21"/>
    </row>
    <row r="91" spans="1:9" s="24" customFormat="1" ht="30.75" customHeight="1" x14ac:dyDescent="0.15">
      <c r="A91" s="69">
        <v>74</v>
      </c>
      <c r="B91" s="70" t="s">
        <v>196</v>
      </c>
      <c r="C91" s="105" t="s">
        <v>197</v>
      </c>
      <c r="D91" s="69" t="s">
        <v>187</v>
      </c>
      <c r="E91" s="69">
        <v>302</v>
      </c>
      <c r="F91" s="69">
        <v>0</v>
      </c>
      <c r="G91" s="71">
        <v>302</v>
      </c>
      <c r="H91" s="59"/>
      <c r="I91" s="21"/>
    </row>
    <row r="92" spans="1:9" s="24" customFormat="1" ht="30.75" customHeight="1" x14ac:dyDescent="0.15">
      <c r="A92" s="69">
        <v>75</v>
      </c>
      <c r="B92" s="70" t="s">
        <v>198</v>
      </c>
      <c r="C92" s="105" t="s">
        <v>199</v>
      </c>
      <c r="D92" s="69" t="s">
        <v>187</v>
      </c>
      <c r="E92" s="69">
        <v>201</v>
      </c>
      <c r="F92" s="69">
        <v>0</v>
      </c>
      <c r="G92" s="71">
        <v>201</v>
      </c>
      <c r="H92" s="59"/>
      <c r="I92" s="21"/>
    </row>
    <row r="93" spans="1:9" s="24" customFormat="1" ht="30.75" customHeight="1" x14ac:dyDescent="0.15">
      <c r="A93" s="69">
        <v>75</v>
      </c>
      <c r="B93" s="70" t="s">
        <v>200</v>
      </c>
      <c r="C93" s="105" t="s">
        <v>201</v>
      </c>
      <c r="D93" s="69" t="s">
        <v>187</v>
      </c>
      <c r="E93" s="69">
        <v>424</v>
      </c>
      <c r="F93" s="69">
        <v>0</v>
      </c>
      <c r="G93" s="71">
        <v>424</v>
      </c>
      <c r="H93" s="59"/>
      <c r="I93" s="21"/>
    </row>
    <row r="94" spans="1:9" s="24" customFormat="1" ht="30.75" customHeight="1" x14ac:dyDescent="0.15">
      <c r="A94" s="69">
        <v>76</v>
      </c>
      <c r="B94" s="70" t="s">
        <v>202</v>
      </c>
      <c r="C94" s="105" t="s">
        <v>203</v>
      </c>
      <c r="D94" s="69" t="s">
        <v>187</v>
      </c>
      <c r="E94" s="69">
        <v>16</v>
      </c>
      <c r="F94" s="69">
        <v>0</v>
      </c>
      <c r="G94" s="71">
        <v>16</v>
      </c>
      <c r="H94" s="59"/>
      <c r="I94" s="21"/>
    </row>
    <row r="95" spans="1:9" s="24" customFormat="1" ht="30.75" customHeight="1" x14ac:dyDescent="0.15">
      <c r="A95" s="69">
        <v>76</v>
      </c>
      <c r="B95" s="70" t="s">
        <v>204</v>
      </c>
      <c r="C95" s="105" t="s">
        <v>205</v>
      </c>
      <c r="D95" s="69" t="s">
        <v>187</v>
      </c>
      <c r="E95" s="69">
        <v>71</v>
      </c>
      <c r="F95" s="69">
        <v>0</v>
      </c>
      <c r="G95" s="71">
        <v>71</v>
      </c>
      <c r="H95" s="59"/>
      <c r="I95" s="21"/>
    </row>
    <row r="96" spans="1:9" s="24" customFormat="1" ht="30.75" customHeight="1" x14ac:dyDescent="0.15">
      <c r="A96" s="65">
        <v>76</v>
      </c>
      <c r="B96" s="66" t="s">
        <v>206</v>
      </c>
      <c r="C96" s="104" t="s">
        <v>207</v>
      </c>
      <c r="D96" s="65" t="s">
        <v>143</v>
      </c>
      <c r="E96" s="65">
        <v>108</v>
      </c>
      <c r="F96" s="65">
        <v>40</v>
      </c>
      <c r="G96" s="67">
        <v>148</v>
      </c>
      <c r="H96" s="59"/>
      <c r="I96" s="21"/>
    </row>
    <row r="97" spans="1:9" s="24" customFormat="1" ht="30.75" customHeight="1" x14ac:dyDescent="0.15">
      <c r="A97" s="69">
        <v>77</v>
      </c>
      <c r="B97" s="70" t="s">
        <v>208</v>
      </c>
      <c r="C97" s="105" t="s">
        <v>209</v>
      </c>
      <c r="D97" s="69" t="s">
        <v>187</v>
      </c>
      <c r="E97" s="69">
        <v>48</v>
      </c>
      <c r="F97" s="69">
        <v>0</v>
      </c>
      <c r="G97" s="71">
        <v>48</v>
      </c>
      <c r="H97" s="59"/>
      <c r="I97" s="21"/>
    </row>
    <row r="98" spans="1:9" s="24" customFormat="1" ht="30.75" customHeight="1" x14ac:dyDescent="0.15">
      <c r="A98" s="69">
        <v>77</v>
      </c>
      <c r="B98" s="70" t="s">
        <v>365</v>
      </c>
      <c r="C98" s="105" t="s">
        <v>210</v>
      </c>
      <c r="D98" s="69" t="s">
        <v>187</v>
      </c>
      <c r="E98" s="69">
        <v>983</v>
      </c>
      <c r="F98" s="69">
        <v>0</v>
      </c>
      <c r="G98" s="71">
        <v>983</v>
      </c>
      <c r="H98" s="59"/>
      <c r="I98" s="21"/>
    </row>
    <row r="99" spans="1:9" s="24" customFormat="1" ht="30.75" customHeight="1" x14ac:dyDescent="0.15">
      <c r="A99" s="65">
        <v>78</v>
      </c>
      <c r="B99" s="66" t="s">
        <v>211</v>
      </c>
      <c r="C99" s="104" t="s">
        <v>212</v>
      </c>
      <c r="D99" s="65" t="s">
        <v>143</v>
      </c>
      <c r="E99" s="65">
        <v>204</v>
      </c>
      <c r="F99" s="65">
        <v>0</v>
      </c>
      <c r="G99" s="67">
        <v>204</v>
      </c>
      <c r="H99" s="59"/>
      <c r="I99" s="21"/>
    </row>
    <row r="100" spans="1:9" s="24" customFormat="1" ht="30.75" customHeight="1" x14ac:dyDescent="0.15">
      <c r="A100" s="69">
        <v>78</v>
      </c>
      <c r="B100" s="70" t="s">
        <v>213</v>
      </c>
      <c r="C100" s="105" t="s">
        <v>214</v>
      </c>
      <c r="D100" s="69" t="s">
        <v>187</v>
      </c>
      <c r="E100" s="69">
        <v>75</v>
      </c>
      <c r="F100" s="69">
        <v>0</v>
      </c>
      <c r="G100" s="71">
        <v>75</v>
      </c>
      <c r="H100" s="59"/>
      <c r="I100" s="21"/>
    </row>
    <row r="101" spans="1:9" s="24" customFormat="1" ht="30.75" customHeight="1" x14ac:dyDescent="0.15">
      <c r="A101" s="69">
        <v>78</v>
      </c>
      <c r="B101" s="70" t="s">
        <v>215</v>
      </c>
      <c r="C101" s="105" t="s">
        <v>216</v>
      </c>
      <c r="D101" s="69" t="s">
        <v>187</v>
      </c>
      <c r="E101" s="69">
        <v>13</v>
      </c>
      <c r="F101" s="69">
        <v>0</v>
      </c>
      <c r="G101" s="71">
        <v>13</v>
      </c>
      <c r="H101" s="59"/>
      <c r="I101" s="21"/>
    </row>
    <row r="102" spans="1:9" s="24" customFormat="1" ht="30.75" customHeight="1" x14ac:dyDescent="0.15">
      <c r="A102" s="69">
        <v>78</v>
      </c>
      <c r="B102" s="70" t="s">
        <v>217</v>
      </c>
      <c r="C102" s="105" t="s">
        <v>218</v>
      </c>
      <c r="D102" s="69" t="s">
        <v>187</v>
      </c>
      <c r="E102" s="69">
        <v>19</v>
      </c>
      <c r="F102" s="69">
        <v>0</v>
      </c>
      <c r="G102" s="71">
        <v>19</v>
      </c>
      <c r="H102" s="59"/>
      <c r="I102" s="21"/>
    </row>
    <row r="103" spans="1:9" s="24" customFormat="1" ht="30.75" customHeight="1" x14ac:dyDescent="0.15">
      <c r="A103" s="69">
        <v>79</v>
      </c>
      <c r="B103" s="70" t="s">
        <v>219</v>
      </c>
      <c r="C103" s="105" t="s">
        <v>220</v>
      </c>
      <c r="D103" s="69" t="s">
        <v>187</v>
      </c>
      <c r="E103" s="69">
        <v>29</v>
      </c>
      <c r="F103" s="69">
        <v>0</v>
      </c>
      <c r="G103" s="71">
        <v>29</v>
      </c>
      <c r="H103" s="59"/>
      <c r="I103" s="21"/>
    </row>
    <row r="104" spans="1:9" s="24" customFormat="1" ht="30.75" customHeight="1" x14ac:dyDescent="0.15">
      <c r="A104" s="69">
        <v>79</v>
      </c>
      <c r="B104" s="70" t="s">
        <v>221</v>
      </c>
      <c r="C104" s="105" t="s">
        <v>222</v>
      </c>
      <c r="D104" s="69" t="s">
        <v>187</v>
      </c>
      <c r="E104" s="69">
        <v>51</v>
      </c>
      <c r="F104" s="69">
        <v>0</v>
      </c>
      <c r="G104" s="71">
        <v>51</v>
      </c>
      <c r="H104" s="59"/>
      <c r="I104" s="21"/>
    </row>
    <row r="105" spans="1:9" s="24" customFormat="1" ht="30.75" customHeight="1" x14ac:dyDescent="0.15">
      <c r="A105" s="69">
        <v>79</v>
      </c>
      <c r="B105" s="70" t="s">
        <v>223</v>
      </c>
      <c r="C105" s="105" t="s">
        <v>224</v>
      </c>
      <c r="D105" s="69" t="s">
        <v>187</v>
      </c>
      <c r="E105" s="69">
        <v>84</v>
      </c>
      <c r="F105" s="69">
        <v>0</v>
      </c>
      <c r="G105" s="71">
        <v>84</v>
      </c>
      <c r="H105" s="59"/>
      <c r="I105" s="21"/>
    </row>
    <row r="106" spans="1:9" s="24" customFormat="1" ht="30.75" customHeight="1" x14ac:dyDescent="0.15">
      <c r="A106" s="69">
        <v>79</v>
      </c>
      <c r="B106" s="70" t="s">
        <v>225</v>
      </c>
      <c r="C106" s="105" t="s">
        <v>226</v>
      </c>
      <c r="D106" s="69" t="s">
        <v>187</v>
      </c>
      <c r="E106" s="69">
        <v>56</v>
      </c>
      <c r="F106" s="69">
        <v>0</v>
      </c>
      <c r="G106" s="71">
        <v>56</v>
      </c>
      <c r="H106" s="59"/>
      <c r="I106" s="21"/>
    </row>
    <row r="107" spans="1:9" s="24" customFormat="1" ht="30.75" customHeight="1" x14ac:dyDescent="0.15">
      <c r="A107" s="69">
        <v>80</v>
      </c>
      <c r="B107" s="70" t="s">
        <v>227</v>
      </c>
      <c r="C107" s="105" t="s">
        <v>228</v>
      </c>
      <c r="D107" s="69" t="s">
        <v>187</v>
      </c>
      <c r="E107" s="69">
        <v>72</v>
      </c>
      <c r="F107" s="69">
        <v>0</v>
      </c>
      <c r="G107" s="71">
        <v>72</v>
      </c>
      <c r="H107" s="59"/>
      <c r="I107" s="21"/>
    </row>
    <row r="108" spans="1:9" s="24" customFormat="1" ht="30.75" customHeight="1" x14ac:dyDescent="0.15">
      <c r="A108" s="69">
        <v>81</v>
      </c>
      <c r="B108" s="70" t="s">
        <v>229</v>
      </c>
      <c r="C108" s="105" t="s">
        <v>230</v>
      </c>
      <c r="D108" s="69" t="s">
        <v>187</v>
      </c>
      <c r="E108" s="69">
        <v>63</v>
      </c>
      <c r="F108" s="69">
        <v>0</v>
      </c>
      <c r="G108" s="71">
        <v>63</v>
      </c>
      <c r="H108" s="59"/>
      <c r="I108" s="21"/>
    </row>
    <row r="109" spans="1:9" s="24" customFormat="1" ht="30.75" customHeight="1" x14ac:dyDescent="0.15">
      <c r="A109" s="69">
        <v>82</v>
      </c>
      <c r="B109" s="70" t="s">
        <v>231</v>
      </c>
      <c r="C109" s="105" t="s">
        <v>232</v>
      </c>
      <c r="D109" s="69" t="s">
        <v>187</v>
      </c>
      <c r="E109" s="69">
        <v>236</v>
      </c>
      <c r="F109" s="69">
        <v>0</v>
      </c>
      <c r="G109" s="71">
        <v>236</v>
      </c>
      <c r="H109" s="59"/>
      <c r="I109" s="21"/>
    </row>
    <row r="110" spans="1:9" s="24" customFormat="1" ht="30.75" customHeight="1" x14ac:dyDescent="0.15">
      <c r="A110" s="69">
        <v>83</v>
      </c>
      <c r="B110" s="70" t="s">
        <v>233</v>
      </c>
      <c r="C110" s="105" t="s">
        <v>234</v>
      </c>
      <c r="D110" s="69" t="s">
        <v>187</v>
      </c>
      <c r="E110" s="69">
        <v>24</v>
      </c>
      <c r="F110" s="69">
        <v>0</v>
      </c>
      <c r="G110" s="71">
        <v>24</v>
      </c>
      <c r="H110" s="59"/>
      <c r="I110" s="21"/>
    </row>
    <row r="111" spans="1:9" s="24" customFormat="1" ht="30.75" customHeight="1" x14ac:dyDescent="0.15">
      <c r="A111" s="69">
        <v>83</v>
      </c>
      <c r="B111" s="70" t="s">
        <v>235</v>
      </c>
      <c r="C111" s="105" t="s">
        <v>236</v>
      </c>
      <c r="D111" s="69" t="s">
        <v>187</v>
      </c>
      <c r="E111" s="69">
        <v>265</v>
      </c>
      <c r="F111" s="69">
        <v>0</v>
      </c>
      <c r="G111" s="71">
        <v>265</v>
      </c>
      <c r="H111" s="59"/>
      <c r="I111" s="21"/>
    </row>
    <row r="112" spans="1:9" s="24" customFormat="1" ht="30.75" customHeight="1" x14ac:dyDescent="0.15">
      <c r="A112" s="69">
        <v>84</v>
      </c>
      <c r="B112" s="70" t="s">
        <v>237</v>
      </c>
      <c r="C112" s="105" t="s">
        <v>238</v>
      </c>
      <c r="D112" s="69" t="s">
        <v>187</v>
      </c>
      <c r="E112" s="69">
        <v>94</v>
      </c>
      <c r="F112" s="69">
        <v>0</v>
      </c>
      <c r="G112" s="71">
        <v>94</v>
      </c>
      <c r="H112" s="59"/>
      <c r="I112" s="21"/>
    </row>
    <row r="113" spans="1:9" s="24" customFormat="1" ht="30.75" customHeight="1" x14ac:dyDescent="0.15">
      <c r="A113" s="69">
        <v>85</v>
      </c>
      <c r="B113" s="70" t="s">
        <v>239</v>
      </c>
      <c r="C113" s="105" t="s">
        <v>240</v>
      </c>
      <c r="D113" s="69" t="s">
        <v>187</v>
      </c>
      <c r="E113" s="69">
        <v>234</v>
      </c>
      <c r="F113" s="69">
        <v>0</v>
      </c>
      <c r="G113" s="71">
        <v>234</v>
      </c>
      <c r="H113" s="59"/>
      <c r="I113" s="21"/>
    </row>
    <row r="114" spans="1:9" s="24" customFormat="1" ht="30.75" customHeight="1" x14ac:dyDescent="0.15">
      <c r="A114" s="65">
        <v>86</v>
      </c>
      <c r="B114" s="66" t="s">
        <v>241</v>
      </c>
      <c r="C114" s="104" t="s">
        <v>242</v>
      </c>
      <c r="D114" s="65" t="s">
        <v>143</v>
      </c>
      <c r="E114" s="65">
        <v>442</v>
      </c>
      <c r="F114" s="65">
        <v>100</v>
      </c>
      <c r="G114" s="67">
        <v>542</v>
      </c>
      <c r="H114" s="59"/>
      <c r="I114" s="21"/>
    </row>
    <row r="115" spans="1:9" s="24" customFormat="1" ht="30.75" customHeight="1" x14ac:dyDescent="0.15">
      <c r="A115" s="69">
        <v>87</v>
      </c>
      <c r="B115" s="70" t="s">
        <v>243</v>
      </c>
      <c r="C115" s="105" t="s">
        <v>244</v>
      </c>
      <c r="D115" s="69" t="s">
        <v>187</v>
      </c>
      <c r="E115" s="69">
        <v>293</v>
      </c>
      <c r="F115" s="69">
        <v>0</v>
      </c>
      <c r="G115" s="71">
        <v>293</v>
      </c>
      <c r="H115" s="59"/>
      <c r="I115" s="21"/>
    </row>
    <row r="116" spans="1:9" s="24" customFormat="1" ht="30.75" customHeight="1" x14ac:dyDescent="0.15">
      <c r="A116" s="69">
        <v>88</v>
      </c>
      <c r="B116" s="70" t="s">
        <v>245</v>
      </c>
      <c r="C116" s="105" t="s">
        <v>246</v>
      </c>
      <c r="D116" s="69" t="s">
        <v>187</v>
      </c>
      <c r="E116" s="69">
        <v>87</v>
      </c>
      <c r="F116" s="69">
        <v>0</v>
      </c>
      <c r="G116" s="71">
        <v>87</v>
      </c>
      <c r="H116" s="59"/>
      <c r="I116" s="21"/>
    </row>
    <row r="117" spans="1:9" s="24" customFormat="1" ht="30.75" customHeight="1" x14ac:dyDescent="0.15">
      <c r="A117" s="69">
        <v>89</v>
      </c>
      <c r="B117" s="70" t="s">
        <v>247</v>
      </c>
      <c r="C117" s="105" t="s">
        <v>248</v>
      </c>
      <c r="D117" s="69" t="s">
        <v>187</v>
      </c>
      <c r="E117" s="69">
        <v>214</v>
      </c>
      <c r="F117" s="69">
        <v>0</v>
      </c>
      <c r="G117" s="71">
        <v>214</v>
      </c>
      <c r="H117" s="59"/>
      <c r="I117" s="21"/>
    </row>
    <row r="118" spans="1:9" s="24" customFormat="1" ht="30.75" customHeight="1" x14ac:dyDescent="0.15">
      <c r="A118" s="72">
        <v>90</v>
      </c>
      <c r="B118" s="73" t="s">
        <v>249</v>
      </c>
      <c r="C118" s="106" t="s">
        <v>250</v>
      </c>
      <c r="D118" s="72" t="s">
        <v>251</v>
      </c>
      <c r="E118" s="72">
        <v>250</v>
      </c>
      <c r="F118" s="72">
        <v>0</v>
      </c>
      <c r="G118" s="74">
        <v>250</v>
      </c>
      <c r="H118" s="59"/>
      <c r="I118" s="21"/>
    </row>
    <row r="119" spans="1:9" s="24" customFormat="1" ht="30.75" customHeight="1" x14ac:dyDescent="0.15">
      <c r="A119" s="61">
        <v>91</v>
      </c>
      <c r="B119" s="62" t="s">
        <v>252</v>
      </c>
      <c r="C119" s="103" t="s">
        <v>253</v>
      </c>
      <c r="D119" s="61" t="s">
        <v>88</v>
      </c>
      <c r="E119" s="61">
        <v>308</v>
      </c>
      <c r="F119" s="61">
        <v>0</v>
      </c>
      <c r="G119" s="63">
        <v>308</v>
      </c>
      <c r="H119" s="59"/>
      <c r="I119" s="21"/>
    </row>
    <row r="120" spans="1:9" s="24" customFormat="1" ht="30.75" customHeight="1" x14ac:dyDescent="0.15">
      <c r="A120" s="61">
        <v>92</v>
      </c>
      <c r="B120" s="62" t="s">
        <v>254</v>
      </c>
      <c r="C120" s="103" t="s">
        <v>255</v>
      </c>
      <c r="D120" s="61" t="s">
        <v>88</v>
      </c>
      <c r="E120" s="61">
        <v>239</v>
      </c>
      <c r="F120" s="61">
        <v>0</v>
      </c>
      <c r="G120" s="63">
        <v>239</v>
      </c>
      <c r="H120" s="59"/>
      <c r="I120" s="21"/>
    </row>
    <row r="121" spans="1:9" s="24" customFormat="1" ht="30.75" customHeight="1" x14ac:dyDescent="0.15">
      <c r="A121" s="61">
        <v>93</v>
      </c>
      <c r="B121" s="62" t="s">
        <v>256</v>
      </c>
      <c r="C121" s="103" t="s">
        <v>257</v>
      </c>
      <c r="D121" s="61" t="s">
        <v>88</v>
      </c>
      <c r="E121" s="61">
        <v>252</v>
      </c>
      <c r="F121" s="61">
        <v>0</v>
      </c>
      <c r="G121" s="63">
        <v>252</v>
      </c>
      <c r="H121" s="59"/>
      <c r="I121" s="21"/>
    </row>
    <row r="122" spans="1:9" s="24" customFormat="1" ht="30.75" customHeight="1" x14ac:dyDescent="0.15">
      <c r="A122" s="61">
        <v>94</v>
      </c>
      <c r="B122" s="62" t="s">
        <v>258</v>
      </c>
      <c r="C122" s="103" t="s">
        <v>259</v>
      </c>
      <c r="D122" s="61" t="s">
        <v>88</v>
      </c>
      <c r="E122" s="61">
        <v>235</v>
      </c>
      <c r="F122" s="61">
        <v>0</v>
      </c>
      <c r="G122" s="63">
        <v>235</v>
      </c>
      <c r="H122" s="59"/>
      <c r="I122" s="21"/>
    </row>
    <row r="123" spans="1:9" s="24" customFormat="1" ht="30.75" customHeight="1" x14ac:dyDescent="0.15">
      <c r="A123" s="61">
        <v>95</v>
      </c>
      <c r="B123" s="62" t="s">
        <v>260</v>
      </c>
      <c r="C123" s="103" t="s">
        <v>261</v>
      </c>
      <c r="D123" s="61" t="s">
        <v>88</v>
      </c>
      <c r="E123" s="61">
        <v>190</v>
      </c>
      <c r="F123" s="61">
        <v>0</v>
      </c>
      <c r="G123" s="63">
        <v>190</v>
      </c>
      <c r="H123" s="59"/>
      <c r="I123" s="21"/>
    </row>
    <row r="124" spans="1:9" s="24" customFormat="1" ht="30.75" customHeight="1" x14ac:dyDescent="0.15">
      <c r="A124" s="61">
        <v>96</v>
      </c>
      <c r="B124" s="62" t="s">
        <v>262</v>
      </c>
      <c r="C124" s="103" t="s">
        <v>263</v>
      </c>
      <c r="D124" s="61" t="s">
        <v>88</v>
      </c>
      <c r="E124" s="61">
        <v>389</v>
      </c>
      <c r="F124" s="61">
        <v>0</v>
      </c>
      <c r="G124" s="63">
        <v>389</v>
      </c>
      <c r="H124" s="59"/>
      <c r="I124" s="21"/>
    </row>
    <row r="125" spans="1:9" s="24" customFormat="1" ht="30.75" customHeight="1" x14ac:dyDescent="0.15">
      <c r="A125" s="61">
        <v>97</v>
      </c>
      <c r="B125" s="62" t="s">
        <v>264</v>
      </c>
      <c r="C125" s="103" t="s">
        <v>265</v>
      </c>
      <c r="D125" s="61" t="s">
        <v>88</v>
      </c>
      <c r="E125" s="61">
        <v>196</v>
      </c>
      <c r="F125" s="61">
        <v>0</v>
      </c>
      <c r="G125" s="63">
        <v>196</v>
      </c>
      <c r="H125" s="59"/>
      <c r="I125" s="21"/>
    </row>
    <row r="126" spans="1:9" s="24" customFormat="1" ht="30.75" customHeight="1" x14ac:dyDescent="0.15">
      <c r="A126" s="61">
        <v>98</v>
      </c>
      <c r="B126" s="62" t="s">
        <v>266</v>
      </c>
      <c r="C126" s="103" t="s">
        <v>267</v>
      </c>
      <c r="D126" s="61" t="s">
        <v>88</v>
      </c>
      <c r="E126" s="61">
        <v>308</v>
      </c>
      <c r="F126" s="61">
        <v>0</v>
      </c>
      <c r="G126" s="63">
        <v>308</v>
      </c>
      <c r="H126" s="59"/>
      <c r="I126" s="21"/>
    </row>
    <row r="127" spans="1:9" s="24" customFormat="1" ht="30.75" customHeight="1" x14ac:dyDescent="0.15">
      <c r="A127" s="72">
        <v>98</v>
      </c>
      <c r="B127" s="73" t="s">
        <v>268</v>
      </c>
      <c r="C127" s="106" t="s">
        <v>269</v>
      </c>
      <c r="D127" s="72" t="s">
        <v>251</v>
      </c>
      <c r="E127" s="72">
        <v>61</v>
      </c>
      <c r="F127" s="72">
        <v>0</v>
      </c>
      <c r="G127" s="74">
        <v>61</v>
      </c>
      <c r="H127" s="59"/>
      <c r="I127" s="21"/>
    </row>
    <row r="128" spans="1:9" s="24" customFormat="1" ht="30.75" customHeight="1" x14ac:dyDescent="0.15">
      <c r="A128" s="72">
        <v>98</v>
      </c>
      <c r="B128" s="73" t="s">
        <v>270</v>
      </c>
      <c r="C128" s="106" t="s">
        <v>271</v>
      </c>
      <c r="D128" s="72" t="s">
        <v>251</v>
      </c>
      <c r="E128" s="72">
        <v>86</v>
      </c>
      <c r="F128" s="72">
        <v>0</v>
      </c>
      <c r="G128" s="74">
        <v>86</v>
      </c>
      <c r="H128" s="59"/>
      <c r="I128" s="21"/>
    </row>
    <row r="129" spans="1:9" s="24" customFormat="1" ht="30.75" customHeight="1" x14ac:dyDescent="0.15">
      <c r="A129" s="72">
        <v>98</v>
      </c>
      <c r="B129" s="73" t="s">
        <v>272</v>
      </c>
      <c r="C129" s="106" t="s">
        <v>273</v>
      </c>
      <c r="D129" s="72" t="s">
        <v>251</v>
      </c>
      <c r="E129" s="72">
        <v>482</v>
      </c>
      <c r="F129" s="72">
        <v>0</v>
      </c>
      <c r="G129" s="74">
        <v>482</v>
      </c>
      <c r="H129" s="59"/>
      <c r="I129" s="21"/>
    </row>
    <row r="130" spans="1:9" s="24" customFormat="1" ht="30.75" customHeight="1" x14ac:dyDescent="0.15">
      <c r="A130" s="72">
        <v>98</v>
      </c>
      <c r="B130" s="73" t="s">
        <v>274</v>
      </c>
      <c r="C130" s="106" t="s">
        <v>275</v>
      </c>
      <c r="D130" s="72" t="s">
        <v>251</v>
      </c>
      <c r="E130" s="72">
        <v>29</v>
      </c>
      <c r="F130" s="72">
        <v>0</v>
      </c>
      <c r="G130" s="74">
        <v>29</v>
      </c>
      <c r="H130" s="59"/>
      <c r="I130" s="21"/>
    </row>
    <row r="131" spans="1:9" s="24" customFormat="1" ht="30.75" customHeight="1" x14ac:dyDescent="0.15">
      <c r="A131" s="72">
        <v>99</v>
      </c>
      <c r="B131" s="73" t="s">
        <v>276</v>
      </c>
      <c r="C131" s="106" t="s">
        <v>277</v>
      </c>
      <c r="D131" s="72" t="s">
        <v>251</v>
      </c>
      <c r="E131" s="72">
        <v>102</v>
      </c>
      <c r="F131" s="72">
        <v>0</v>
      </c>
      <c r="G131" s="74">
        <v>102</v>
      </c>
      <c r="H131" s="59"/>
      <c r="I131" s="21"/>
    </row>
    <row r="132" spans="1:9" s="24" customFormat="1" ht="30.75" customHeight="1" x14ac:dyDescent="0.15">
      <c r="A132" s="72">
        <v>99</v>
      </c>
      <c r="B132" s="73" t="s">
        <v>278</v>
      </c>
      <c r="C132" s="106" t="s">
        <v>279</v>
      </c>
      <c r="D132" s="72" t="s">
        <v>251</v>
      </c>
      <c r="E132" s="72">
        <v>62</v>
      </c>
      <c r="F132" s="72">
        <v>0</v>
      </c>
      <c r="G132" s="74">
        <v>62</v>
      </c>
      <c r="H132" s="59"/>
      <c r="I132" s="21"/>
    </row>
    <row r="133" spans="1:9" s="24" customFormat="1" ht="30.75" customHeight="1" x14ac:dyDescent="0.15">
      <c r="A133" s="72">
        <v>99</v>
      </c>
      <c r="B133" s="73" t="s">
        <v>280</v>
      </c>
      <c r="C133" s="106" t="s">
        <v>281</v>
      </c>
      <c r="D133" s="72" t="s">
        <v>251</v>
      </c>
      <c r="E133" s="72">
        <v>82</v>
      </c>
      <c r="F133" s="72">
        <v>0</v>
      </c>
      <c r="G133" s="74">
        <v>82</v>
      </c>
      <c r="H133" s="59"/>
      <c r="I133" s="21"/>
    </row>
    <row r="134" spans="1:9" s="24" customFormat="1" ht="30.75" customHeight="1" x14ac:dyDescent="0.15">
      <c r="A134" s="72">
        <v>99</v>
      </c>
      <c r="B134" s="73" t="s">
        <v>282</v>
      </c>
      <c r="C134" s="106" t="s">
        <v>283</v>
      </c>
      <c r="D134" s="72" t="s">
        <v>251</v>
      </c>
      <c r="E134" s="72">
        <v>18</v>
      </c>
      <c r="F134" s="72">
        <v>0</v>
      </c>
      <c r="G134" s="74">
        <v>18</v>
      </c>
      <c r="H134" s="59"/>
      <c r="I134" s="21"/>
    </row>
    <row r="135" spans="1:9" s="24" customFormat="1" ht="30.75" customHeight="1" x14ac:dyDescent="0.15">
      <c r="A135" s="72">
        <v>99</v>
      </c>
      <c r="B135" s="73" t="s">
        <v>284</v>
      </c>
      <c r="C135" s="106" t="s">
        <v>285</v>
      </c>
      <c r="D135" s="72" t="s">
        <v>251</v>
      </c>
      <c r="E135" s="72">
        <v>10</v>
      </c>
      <c r="F135" s="72">
        <v>0</v>
      </c>
      <c r="G135" s="74">
        <v>10</v>
      </c>
      <c r="H135" s="59"/>
      <c r="I135" s="21"/>
    </row>
    <row r="136" spans="1:9" s="24" customFormat="1" ht="30.75" customHeight="1" x14ac:dyDescent="0.15">
      <c r="A136" s="72">
        <v>99</v>
      </c>
      <c r="B136" s="73" t="s">
        <v>286</v>
      </c>
      <c r="C136" s="106" t="s">
        <v>287</v>
      </c>
      <c r="D136" s="72" t="s">
        <v>251</v>
      </c>
      <c r="E136" s="72">
        <v>217</v>
      </c>
      <c r="F136" s="72">
        <v>0</v>
      </c>
      <c r="G136" s="74">
        <v>217</v>
      </c>
      <c r="H136" s="59"/>
      <c r="I136" s="21"/>
    </row>
    <row r="137" spans="1:9" s="24" customFormat="1" ht="30.75" customHeight="1" x14ac:dyDescent="0.15">
      <c r="A137" s="65">
        <v>100</v>
      </c>
      <c r="B137" s="66" t="s">
        <v>288</v>
      </c>
      <c r="C137" s="104" t="s">
        <v>289</v>
      </c>
      <c r="D137" s="65" t="s">
        <v>143</v>
      </c>
      <c r="E137" s="65">
        <v>555</v>
      </c>
      <c r="F137" s="65">
        <v>100</v>
      </c>
      <c r="G137" s="67">
        <v>555</v>
      </c>
      <c r="H137" s="59"/>
      <c r="I137" s="21"/>
    </row>
    <row r="138" spans="1:9" s="24" customFormat="1" ht="30.75" customHeight="1" x14ac:dyDescent="0.15">
      <c r="A138" s="72">
        <v>100</v>
      </c>
      <c r="B138" s="73" t="s">
        <v>290</v>
      </c>
      <c r="C138" s="106" t="s">
        <v>291</v>
      </c>
      <c r="D138" s="72" t="s">
        <v>251</v>
      </c>
      <c r="E138" s="72">
        <v>108</v>
      </c>
      <c r="F138" s="72">
        <v>0</v>
      </c>
      <c r="G138" s="74">
        <v>108</v>
      </c>
      <c r="H138" s="59"/>
      <c r="I138" s="21"/>
    </row>
    <row r="139" spans="1:9" s="24" customFormat="1" ht="30.75" customHeight="1" x14ac:dyDescent="0.15">
      <c r="A139" s="72">
        <v>100</v>
      </c>
      <c r="B139" s="73" t="s">
        <v>292</v>
      </c>
      <c r="C139" s="106" t="s">
        <v>293</v>
      </c>
      <c r="D139" s="72" t="s">
        <v>251</v>
      </c>
      <c r="E139" s="72">
        <v>152</v>
      </c>
      <c r="F139" s="72">
        <v>0</v>
      </c>
      <c r="G139" s="74">
        <v>152</v>
      </c>
      <c r="H139" s="59"/>
      <c r="I139" s="21"/>
    </row>
    <row r="140" spans="1:9" s="24" customFormat="1" ht="30.75" customHeight="1" x14ac:dyDescent="0.15">
      <c r="A140" s="72">
        <v>100</v>
      </c>
      <c r="B140" s="73" t="s">
        <v>294</v>
      </c>
      <c r="C140" s="106" t="s">
        <v>295</v>
      </c>
      <c r="D140" s="72" t="s">
        <v>251</v>
      </c>
      <c r="E140" s="72">
        <v>25</v>
      </c>
      <c r="F140" s="72">
        <v>0</v>
      </c>
      <c r="G140" s="74">
        <v>25</v>
      </c>
      <c r="H140" s="59"/>
      <c r="I140" s="21"/>
    </row>
    <row r="141" spans="1:9" s="24" customFormat="1" ht="30.75" customHeight="1" x14ac:dyDescent="0.15">
      <c r="A141" s="72">
        <v>101</v>
      </c>
      <c r="B141" s="73" t="s">
        <v>296</v>
      </c>
      <c r="C141" s="106" t="s">
        <v>297</v>
      </c>
      <c r="D141" s="72" t="s">
        <v>251</v>
      </c>
      <c r="E141" s="72">
        <v>112</v>
      </c>
      <c r="F141" s="72">
        <v>0</v>
      </c>
      <c r="G141" s="74">
        <v>112</v>
      </c>
      <c r="H141" s="59"/>
      <c r="I141" s="21"/>
    </row>
    <row r="142" spans="1:9" s="24" customFormat="1" ht="30.75" customHeight="1" x14ac:dyDescent="0.15">
      <c r="A142" s="72">
        <v>101</v>
      </c>
      <c r="B142" s="73" t="s">
        <v>298</v>
      </c>
      <c r="C142" s="106" t="s">
        <v>299</v>
      </c>
      <c r="D142" s="72" t="s">
        <v>251</v>
      </c>
      <c r="E142" s="72">
        <v>119</v>
      </c>
      <c r="F142" s="72">
        <v>0</v>
      </c>
      <c r="G142" s="74">
        <v>119</v>
      </c>
      <c r="H142" s="59"/>
      <c r="I142" s="21"/>
    </row>
    <row r="143" spans="1:9" s="24" customFormat="1" ht="30.75" customHeight="1" x14ac:dyDescent="0.15">
      <c r="A143" s="65">
        <v>101</v>
      </c>
      <c r="B143" s="66" t="s">
        <v>300</v>
      </c>
      <c r="C143" s="104" t="s">
        <v>301</v>
      </c>
      <c r="D143" s="65" t="s">
        <v>143</v>
      </c>
      <c r="E143" s="65">
        <v>160</v>
      </c>
      <c r="F143" s="65">
        <v>100</v>
      </c>
      <c r="G143" s="67">
        <v>260</v>
      </c>
      <c r="H143" s="59"/>
      <c r="I143" s="21"/>
    </row>
    <row r="144" spans="1:9" s="24" customFormat="1" ht="30.75" customHeight="1" x14ac:dyDescent="0.15">
      <c r="A144" s="65">
        <v>101</v>
      </c>
      <c r="B144" s="66" t="s">
        <v>302</v>
      </c>
      <c r="C144" s="104" t="s">
        <v>303</v>
      </c>
      <c r="D144" s="65" t="s">
        <v>143</v>
      </c>
      <c r="E144" s="65">
        <v>372</v>
      </c>
      <c r="F144" s="65">
        <v>100</v>
      </c>
      <c r="G144" s="67">
        <v>472</v>
      </c>
      <c r="H144" s="59"/>
      <c r="I144" s="21"/>
    </row>
    <row r="145" spans="1:9" s="24" customFormat="1" ht="30.75" customHeight="1" x14ac:dyDescent="0.15">
      <c r="A145" s="72">
        <v>102</v>
      </c>
      <c r="B145" s="73" t="s">
        <v>304</v>
      </c>
      <c r="C145" s="106" t="s">
        <v>305</v>
      </c>
      <c r="D145" s="72" t="s">
        <v>251</v>
      </c>
      <c r="E145" s="72">
        <v>45</v>
      </c>
      <c r="F145" s="72">
        <v>40</v>
      </c>
      <c r="G145" s="74">
        <v>85</v>
      </c>
      <c r="H145" s="59"/>
      <c r="I145" s="21"/>
    </row>
    <row r="146" spans="1:9" s="24" customFormat="1" ht="30.75" customHeight="1" x14ac:dyDescent="0.15">
      <c r="A146" s="72">
        <v>103</v>
      </c>
      <c r="B146" s="73" t="s">
        <v>306</v>
      </c>
      <c r="C146" s="106" t="s">
        <v>307</v>
      </c>
      <c r="D146" s="72" t="s">
        <v>251</v>
      </c>
      <c r="E146" s="72">
        <v>63</v>
      </c>
      <c r="F146" s="72">
        <v>40</v>
      </c>
      <c r="G146" s="74">
        <v>103</v>
      </c>
      <c r="H146" s="59"/>
      <c r="I146" s="21"/>
    </row>
    <row r="147" spans="1:9" s="24" customFormat="1" ht="30.75" customHeight="1" x14ac:dyDescent="0.15">
      <c r="A147" s="72">
        <v>103</v>
      </c>
      <c r="B147" s="73" t="s">
        <v>308</v>
      </c>
      <c r="C147" s="106" t="s">
        <v>309</v>
      </c>
      <c r="D147" s="72" t="s">
        <v>251</v>
      </c>
      <c r="E147" s="72">
        <v>184</v>
      </c>
      <c r="F147" s="72">
        <v>0</v>
      </c>
      <c r="G147" s="74">
        <v>184</v>
      </c>
      <c r="H147" s="59"/>
      <c r="I147" s="21"/>
    </row>
    <row r="148" spans="1:9" s="24" customFormat="1" ht="30.75" customHeight="1" x14ac:dyDescent="0.15">
      <c r="A148" s="72">
        <v>103</v>
      </c>
      <c r="B148" s="73" t="s">
        <v>310</v>
      </c>
      <c r="C148" s="106" t="s">
        <v>311</v>
      </c>
      <c r="D148" s="72" t="s">
        <v>251</v>
      </c>
      <c r="E148" s="72">
        <v>70</v>
      </c>
      <c r="F148" s="72">
        <v>0</v>
      </c>
      <c r="G148" s="74">
        <v>70</v>
      </c>
      <c r="H148" s="59"/>
      <c r="I148" s="21"/>
    </row>
    <row r="149" spans="1:9" s="24" customFormat="1" ht="30.75" customHeight="1" x14ac:dyDescent="0.15">
      <c r="A149" s="72">
        <v>103</v>
      </c>
      <c r="B149" s="73" t="s">
        <v>312</v>
      </c>
      <c r="C149" s="106" t="s">
        <v>313</v>
      </c>
      <c r="D149" s="72" t="s">
        <v>251</v>
      </c>
      <c r="E149" s="72">
        <v>115</v>
      </c>
      <c r="F149" s="72">
        <v>0</v>
      </c>
      <c r="G149" s="74">
        <v>115</v>
      </c>
      <c r="H149" s="59"/>
      <c r="I149" s="21"/>
    </row>
    <row r="150" spans="1:9" s="24" customFormat="1" ht="30.75" customHeight="1" x14ac:dyDescent="0.15">
      <c r="A150" s="72">
        <v>104</v>
      </c>
      <c r="B150" s="73" t="s">
        <v>314</v>
      </c>
      <c r="C150" s="106" t="s">
        <v>315</v>
      </c>
      <c r="D150" s="72" t="s">
        <v>251</v>
      </c>
      <c r="E150" s="72">
        <v>75</v>
      </c>
      <c r="F150" s="72">
        <v>0</v>
      </c>
      <c r="G150" s="74">
        <v>75</v>
      </c>
      <c r="H150" s="59"/>
      <c r="I150" s="21"/>
    </row>
    <row r="151" spans="1:9" s="24" customFormat="1" ht="30.75" customHeight="1" x14ac:dyDescent="0.15">
      <c r="A151" s="72">
        <v>105</v>
      </c>
      <c r="B151" s="73" t="s">
        <v>316</v>
      </c>
      <c r="C151" s="106" t="s">
        <v>317</v>
      </c>
      <c r="D151" s="72" t="s">
        <v>251</v>
      </c>
      <c r="E151" s="72">
        <v>12</v>
      </c>
      <c r="F151" s="72">
        <v>0</v>
      </c>
      <c r="G151" s="74">
        <v>12</v>
      </c>
      <c r="H151" s="59"/>
      <c r="I151" s="21"/>
    </row>
    <row r="152" spans="1:9" s="24" customFormat="1" ht="30.75" customHeight="1" x14ac:dyDescent="0.15">
      <c r="A152" s="72">
        <v>106</v>
      </c>
      <c r="B152" s="73" t="s">
        <v>318</v>
      </c>
      <c r="C152" s="106" t="s">
        <v>319</v>
      </c>
      <c r="D152" s="72" t="s">
        <v>251</v>
      </c>
      <c r="E152" s="72">
        <v>82</v>
      </c>
      <c r="F152" s="72">
        <v>0</v>
      </c>
      <c r="G152" s="74">
        <v>82</v>
      </c>
      <c r="H152" s="59"/>
      <c r="I152" s="21"/>
    </row>
    <row r="153" spans="1:9" s="24" customFormat="1" ht="30.75" customHeight="1" x14ac:dyDescent="0.15">
      <c r="A153" s="72">
        <v>106</v>
      </c>
      <c r="B153" s="73" t="s">
        <v>320</v>
      </c>
      <c r="C153" s="106" t="s">
        <v>321</v>
      </c>
      <c r="D153" s="72" t="s">
        <v>251</v>
      </c>
      <c r="E153" s="72">
        <v>9</v>
      </c>
      <c r="F153" s="72">
        <v>0</v>
      </c>
      <c r="G153" s="74">
        <v>9</v>
      </c>
      <c r="H153" s="59"/>
      <c r="I153" s="21"/>
    </row>
    <row r="154" spans="1:9" s="24" customFormat="1" ht="30.75" customHeight="1" x14ac:dyDescent="0.15">
      <c r="A154" s="72">
        <v>106</v>
      </c>
      <c r="B154" s="73" t="s">
        <v>13</v>
      </c>
      <c r="C154" s="106" t="s">
        <v>14</v>
      </c>
      <c r="D154" s="72" t="s">
        <v>12</v>
      </c>
      <c r="E154" s="72">
        <v>9</v>
      </c>
      <c r="F154" s="72">
        <v>0</v>
      </c>
      <c r="G154" s="74">
        <v>9</v>
      </c>
      <c r="H154" s="59"/>
      <c r="I154" s="21"/>
    </row>
  </sheetData>
  <mergeCells count="16">
    <mergeCell ref="N13:O13"/>
    <mergeCell ref="B3:D3"/>
    <mergeCell ref="M3:P3"/>
    <mergeCell ref="N14:O14"/>
    <mergeCell ref="N7:R7"/>
    <mergeCell ref="N8:R8"/>
    <mergeCell ref="N9:R9"/>
    <mergeCell ref="N4:R4"/>
    <mergeCell ref="S7:W7"/>
    <mergeCell ref="S8:W8"/>
    <mergeCell ref="A1:B1"/>
    <mergeCell ref="M10:O10"/>
    <mergeCell ref="M11:M12"/>
    <mergeCell ref="N11:O11"/>
    <mergeCell ref="N12:O12"/>
    <mergeCell ref="D1:E1"/>
  </mergeCells>
  <phoneticPr fontId="1"/>
  <conditionalFormatting sqref="I11:I12 J12">
    <cfRule type="cellIs" dxfId="8" priority="6" stopIfTrue="1" operator="lessThan">
      <formula>0</formula>
    </cfRule>
  </conditionalFormatting>
  <conditionalFormatting sqref="I16:I17 J17">
    <cfRule type="cellIs" dxfId="7" priority="3" stopIfTrue="1" operator="lessThan">
      <formula>0</formula>
    </cfRule>
  </conditionalFormatting>
  <conditionalFormatting sqref="I16:J16">
    <cfRule type="cellIs" dxfId="6" priority="4" stopIfTrue="1" operator="lessThan">
      <formula>0</formula>
    </cfRule>
  </conditionalFormatting>
  <conditionalFormatting sqref="I19:J20">
    <cfRule type="cellIs" dxfId="5" priority="1" stopIfTrue="1" operator="lessThan">
      <formula>0</formula>
    </cfRule>
  </conditionalFormatting>
  <conditionalFormatting sqref="I6:L6 I7 K7:L7">
    <cfRule type="cellIs" dxfId="4" priority="8" stopIfTrue="1" operator="lessThan">
      <formula>0</formula>
    </cfRule>
  </conditionalFormatting>
  <conditionalFormatting sqref="I11:M11">
    <cfRule type="cellIs" dxfId="3" priority="7" stopIfTrue="1" operator="lessThan">
      <formula>0</formula>
    </cfRule>
  </conditionalFormatting>
  <conditionalFormatting sqref="K11:K12 L12">
    <cfRule type="cellIs" dxfId="2" priority="5" stopIfTrue="1" operator="lessThan">
      <formula>0</formula>
    </cfRule>
  </conditionalFormatting>
  <conditionalFormatting sqref="M3:M5 M6:O8 P9 S9 M10:O10">
    <cfRule type="cellIs" dxfId="1" priority="9" stopIfTrue="1" operator="lessThan">
      <formula>0</formula>
    </cfRule>
  </conditionalFormatting>
  <conditionalFormatting sqref="M9:N9">
    <cfRule type="cellIs" dxfId="0" priority="10" stopIfTrue="1" operator="lessThan">
      <formula>0</formula>
    </cfRule>
  </conditionalFormatting>
  <pageMargins left="3.937007874015748E-2" right="3.937007874015748E-2" top="0.35433070866141736" bottom="0.35433070866141736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三田市</vt:lpstr>
      <vt:lpstr>三田市!Print_Area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2025-09-08T00:26:29Z</dcterms:modified>
</cp:coreProperties>
</file>