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部数表\"/>
    </mc:Choice>
  </mc:AlternateContent>
  <xr:revisionPtr revIDLastSave="0" documentId="13_ncr:1_{566F7C8F-AFFE-41A8-8383-206F1411E8CA}" xr6:coauthVersionLast="47" xr6:coauthVersionMax="47" xr10:uidLastSave="{00000000-0000-0000-0000-000000000000}"/>
  <bookViews>
    <workbookView xWindow="-120" yWindow="-120" windowWidth="29040" windowHeight="15840" xr2:uid="{8804A30D-7F96-478D-B314-C993F6B6A370}"/>
  </bookViews>
  <sheets>
    <sheet name="西区" sheetId="4" r:id="rId1"/>
  </sheets>
  <definedNames>
    <definedName name="_xlnm._FilterDatabase" localSheetId="0" hidden="1">西区!$A$3:$I$88</definedName>
  </definedNames>
  <calcPr calcId="191029"/>
</workbook>
</file>

<file path=xl/calcChain.xml><?xml version="1.0" encoding="utf-8"?>
<calcChain xmlns="http://schemas.openxmlformats.org/spreadsheetml/2006/main">
  <c r="J11" i="4" l="1"/>
  <c r="P9" i="4"/>
  <c r="E3" i="4"/>
  <c r="F3" i="4"/>
  <c r="P6" i="4"/>
  <c r="N6" i="4"/>
  <c r="L6" i="4"/>
  <c r="J6" i="4"/>
  <c r="G3" i="4" l="1"/>
  <c r="G79" i="4"/>
  <c r="G26" i="4"/>
  <c r="G27" i="4"/>
  <c r="G109" i="4"/>
  <c r="G23" i="4"/>
  <c r="G25" i="4"/>
  <c r="G7" i="4"/>
  <c r="G6" i="4"/>
  <c r="G5" i="4"/>
  <c r="G4" i="4"/>
  <c r="G108" i="4"/>
  <c r="G107" i="4"/>
  <c r="G78" i="4"/>
  <c r="G106" i="4"/>
  <c r="G86" i="4"/>
  <c r="G85" i="4"/>
  <c r="G84" i="4"/>
  <c r="G83" i="4"/>
  <c r="G82" i="4"/>
  <c r="G81" i="4"/>
  <c r="G80" i="4"/>
  <c r="G35" i="4"/>
  <c r="G105" i="4"/>
  <c r="G104" i="4"/>
  <c r="G4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36" i="4"/>
  <c r="G34" i="4"/>
  <c r="G33" i="4"/>
  <c r="G32" i="4"/>
  <c r="G31" i="4"/>
  <c r="G30" i="4"/>
  <c r="G29" i="4"/>
  <c r="G28" i="4"/>
  <c r="G110" i="4"/>
  <c r="G43" i="4"/>
  <c r="G111" i="4"/>
  <c r="G74" i="4"/>
  <c r="G22" i="4"/>
  <c r="G21" i="4"/>
  <c r="I47" i="4" s="1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42" i="4"/>
  <c r="G41" i="4"/>
  <c r="G40" i="4"/>
  <c r="G39" i="4"/>
  <c r="G54" i="4"/>
  <c r="G38" i="4"/>
  <c r="G37" i="4"/>
  <c r="G51" i="4"/>
  <c r="G50" i="4"/>
  <c r="G49" i="4"/>
  <c r="G48" i="4"/>
  <c r="G53" i="4"/>
  <c r="G52" i="4"/>
  <c r="G47" i="4"/>
  <c r="G46" i="4"/>
  <c r="G45" i="4"/>
  <c r="G75" i="4"/>
  <c r="G77" i="4"/>
  <c r="G76" i="4"/>
  <c r="G57" i="4"/>
  <c r="G56" i="4"/>
  <c r="G55" i="4"/>
  <c r="G67" i="4"/>
  <c r="G66" i="4"/>
  <c r="G65" i="4"/>
  <c r="G64" i="4"/>
  <c r="G63" i="4"/>
  <c r="G62" i="4"/>
  <c r="G61" i="4"/>
  <c r="G60" i="4"/>
  <c r="G59" i="4"/>
  <c r="G58" i="4"/>
  <c r="G68" i="4"/>
  <c r="G73" i="4"/>
  <c r="G72" i="4"/>
  <c r="G71" i="4"/>
  <c r="G70" i="4"/>
  <c r="G69" i="4"/>
  <c r="G1" i="4" l="1"/>
  <c r="J9" i="4"/>
  <c r="I85" i="4"/>
  <c r="I37" i="4"/>
  <c r="L9" i="4"/>
  <c r="N9" i="4"/>
</calcChain>
</file>

<file path=xl/sharedStrings.xml><?xml version="1.0" encoding="utf-8"?>
<sst xmlns="http://schemas.openxmlformats.org/spreadsheetml/2006/main" count="497" uniqueCount="303">
  <si>
    <t>町名</t>
  </si>
  <si>
    <t>×</t>
    <phoneticPr fontId="1"/>
  </si>
  <si>
    <t>A地区合計配布数</t>
    <rPh sb="1" eb="3">
      <t>チク</t>
    </rPh>
    <rPh sb="3" eb="5">
      <t>ゴウケイ</t>
    </rPh>
    <rPh sb="5" eb="7">
      <t>ハイフ</t>
    </rPh>
    <rPh sb="7" eb="8">
      <t>スウ</t>
    </rPh>
    <phoneticPr fontId="1"/>
  </si>
  <si>
    <t>B地区合計配布数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</si>
  <si>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枝吉1丁目</t>
    <rPh sb="0" eb="2">
      <t>エダヨシ</t>
    </rPh>
    <rPh sb="3" eb="5">
      <t>チョウメ</t>
    </rPh>
    <phoneticPr fontId="1"/>
  </si>
  <si>
    <t>枝吉2丁目</t>
    <rPh sb="0" eb="2">
      <t>エダヨシ</t>
    </rPh>
    <rPh sb="3" eb="5">
      <t>チョウメ</t>
    </rPh>
    <phoneticPr fontId="1"/>
  </si>
  <si>
    <t>枝吉3丁目</t>
    <rPh sb="0" eb="2">
      <t>エダヨシ</t>
    </rPh>
    <rPh sb="3" eb="5">
      <t>チョウメ</t>
    </rPh>
    <phoneticPr fontId="1"/>
  </si>
  <si>
    <t>枝吉4丁目</t>
    <rPh sb="0" eb="2">
      <t>エダヨシ</t>
    </rPh>
    <rPh sb="3" eb="5">
      <t>チョウメ</t>
    </rPh>
    <phoneticPr fontId="1"/>
  </si>
  <si>
    <t>枝吉5丁目</t>
    <rPh sb="0" eb="2">
      <t>エダヨシ</t>
    </rPh>
    <rPh sb="3" eb="5">
      <t>チョウメ</t>
    </rPh>
    <phoneticPr fontId="1"/>
  </si>
  <si>
    <t>曙町</t>
    <rPh sb="0" eb="2">
      <t>アケボノチョウ</t>
    </rPh>
    <phoneticPr fontId="1"/>
  </si>
  <si>
    <t>王塚台１丁目</t>
    <rPh sb="0" eb="3">
      <t>オウツカダイ</t>
    </rPh>
    <rPh sb="4" eb="6">
      <t>チョウメ</t>
    </rPh>
    <phoneticPr fontId="1"/>
  </si>
  <si>
    <t>王塚台２丁目</t>
    <rPh sb="0" eb="3">
      <t>オウツカダイ</t>
    </rPh>
    <rPh sb="4" eb="6">
      <t>チョウメ</t>
    </rPh>
    <phoneticPr fontId="1"/>
  </si>
  <si>
    <t>王塚台３丁目</t>
    <rPh sb="0" eb="3">
      <t>オウツカダイ</t>
    </rPh>
    <rPh sb="4" eb="6">
      <t>チョウメ</t>
    </rPh>
    <phoneticPr fontId="1"/>
  </si>
  <si>
    <t>王塚台４丁目</t>
    <rPh sb="0" eb="3">
      <t>オウツカダイ</t>
    </rPh>
    <rPh sb="4" eb="6">
      <t>チョウメ</t>
    </rPh>
    <phoneticPr fontId="1"/>
  </si>
  <si>
    <t>王塚台５丁目</t>
    <rPh sb="0" eb="3">
      <t>オウツカダイ</t>
    </rPh>
    <rPh sb="4" eb="6">
      <t>チョウメ</t>
    </rPh>
    <phoneticPr fontId="1"/>
  </si>
  <si>
    <t>王塚台６丁目</t>
    <rPh sb="0" eb="3">
      <t>オウツカダイ</t>
    </rPh>
    <rPh sb="4" eb="6">
      <t>チョウメ</t>
    </rPh>
    <phoneticPr fontId="1"/>
  </si>
  <si>
    <t>王塚台７丁目</t>
    <rPh sb="0" eb="3">
      <t>オウツカダイ</t>
    </rPh>
    <rPh sb="4" eb="6">
      <t>チョウメ</t>
    </rPh>
    <phoneticPr fontId="1"/>
  </si>
  <si>
    <t>持子１丁目</t>
    <rPh sb="0" eb="1">
      <t>モ</t>
    </rPh>
    <rPh sb="1" eb="2">
      <t>コ</t>
    </rPh>
    <rPh sb="3" eb="5">
      <t>チョウメ</t>
    </rPh>
    <phoneticPr fontId="1"/>
  </si>
  <si>
    <t>持子２丁目</t>
    <rPh sb="0" eb="1">
      <t>モ</t>
    </rPh>
    <rPh sb="1" eb="2">
      <t>コ</t>
    </rPh>
    <rPh sb="3" eb="5">
      <t>チョウメ</t>
    </rPh>
    <phoneticPr fontId="1"/>
  </si>
  <si>
    <t>持子３丁目</t>
    <rPh sb="0" eb="1">
      <t>モ</t>
    </rPh>
    <rPh sb="1" eb="2">
      <t>コ</t>
    </rPh>
    <rPh sb="3" eb="5">
      <t>チョウメ</t>
    </rPh>
    <phoneticPr fontId="1"/>
  </si>
  <si>
    <t>中野１丁目</t>
    <rPh sb="0" eb="2">
      <t>ナカノ</t>
    </rPh>
    <rPh sb="3" eb="5">
      <t>チョウメ</t>
    </rPh>
    <phoneticPr fontId="1"/>
  </si>
  <si>
    <t>中野２丁目</t>
    <rPh sb="0" eb="2">
      <t>ナカノ</t>
    </rPh>
    <rPh sb="3" eb="5">
      <t>チョウメ</t>
    </rPh>
    <phoneticPr fontId="1"/>
  </si>
  <si>
    <t>玉津町二ッ屋</t>
    <rPh sb="0" eb="2">
      <t>タマツ</t>
    </rPh>
    <rPh sb="2" eb="3">
      <t>チョウ</t>
    </rPh>
    <rPh sb="3" eb="4">
      <t>フタ</t>
    </rPh>
    <rPh sb="5" eb="6">
      <t>ヤ</t>
    </rPh>
    <phoneticPr fontId="1"/>
  </si>
  <si>
    <t>二ッ屋１丁目</t>
    <rPh sb="0" eb="1">
      <t>ニ</t>
    </rPh>
    <rPh sb="2" eb="3">
      <t>ヤ</t>
    </rPh>
    <rPh sb="4" eb="6">
      <t>チョウメ</t>
    </rPh>
    <phoneticPr fontId="1"/>
  </si>
  <si>
    <t>二ッ屋２丁目</t>
    <rPh sb="0" eb="1">
      <t>ニ</t>
    </rPh>
    <rPh sb="2" eb="3">
      <t>ヤ</t>
    </rPh>
    <rPh sb="4" eb="6">
      <t>チョウメ</t>
    </rPh>
    <phoneticPr fontId="1"/>
  </si>
  <si>
    <t>丸塚１丁目</t>
    <rPh sb="0" eb="2">
      <t>マルツカ</t>
    </rPh>
    <rPh sb="3" eb="5">
      <t>チョウメ</t>
    </rPh>
    <phoneticPr fontId="1"/>
  </si>
  <si>
    <t>丸塚２丁目</t>
    <rPh sb="0" eb="2">
      <t>マルツカ</t>
    </rPh>
    <rPh sb="3" eb="5">
      <t>チョウメ</t>
    </rPh>
    <phoneticPr fontId="1"/>
  </si>
  <si>
    <t>玉津町小山</t>
    <rPh sb="0" eb="3">
      <t>タマツチョウ</t>
    </rPh>
    <rPh sb="3" eb="5">
      <t>コヤマ</t>
    </rPh>
    <phoneticPr fontId="1"/>
  </si>
  <si>
    <t>小山１丁目</t>
    <rPh sb="0" eb="2">
      <t>コヤマ</t>
    </rPh>
    <rPh sb="3" eb="5">
      <t>チョウメ</t>
    </rPh>
    <phoneticPr fontId="1"/>
  </si>
  <si>
    <t>小山２丁目</t>
    <rPh sb="0" eb="2">
      <t>コヤマ</t>
    </rPh>
    <rPh sb="3" eb="5">
      <t>チョウメ</t>
    </rPh>
    <phoneticPr fontId="1"/>
  </si>
  <si>
    <t>小山３丁目</t>
    <rPh sb="0" eb="2">
      <t>コヤマ</t>
    </rPh>
    <rPh sb="3" eb="5">
      <t>チョウメ</t>
    </rPh>
    <phoneticPr fontId="1"/>
  </si>
  <si>
    <t>天が岡</t>
    <rPh sb="0" eb="1">
      <t>アマ</t>
    </rPh>
    <rPh sb="2" eb="3">
      <t>オカ</t>
    </rPh>
    <phoneticPr fontId="1"/>
  </si>
  <si>
    <t>長畑町</t>
    <rPh sb="0" eb="3">
      <t>ナガハタチョウ</t>
    </rPh>
    <phoneticPr fontId="1"/>
  </si>
  <si>
    <t>玉津町居住</t>
    <rPh sb="0" eb="3">
      <t>タマツチョウ</t>
    </rPh>
    <rPh sb="3" eb="5">
      <t>イスミ</t>
    </rPh>
    <phoneticPr fontId="1"/>
  </si>
  <si>
    <t>玉津町田中</t>
    <rPh sb="0" eb="3">
      <t>タマツチョウ</t>
    </rPh>
    <rPh sb="3" eb="5">
      <t>タナカ</t>
    </rPh>
    <phoneticPr fontId="1"/>
  </si>
  <si>
    <t>宮下１丁目</t>
    <rPh sb="0" eb="2">
      <t>ミヤシタ</t>
    </rPh>
    <rPh sb="3" eb="5">
      <t>チョウメ</t>
    </rPh>
    <phoneticPr fontId="1"/>
  </si>
  <si>
    <t>宮下２丁目</t>
    <rPh sb="0" eb="2">
      <t>ミヤシタ</t>
    </rPh>
    <rPh sb="3" eb="5">
      <t>チョウメ</t>
    </rPh>
    <phoneticPr fontId="1"/>
  </si>
  <si>
    <t>宮下３丁目</t>
    <rPh sb="0" eb="2">
      <t>ミヤシタ</t>
    </rPh>
    <rPh sb="3" eb="5">
      <t>チョウメ</t>
    </rPh>
    <phoneticPr fontId="1"/>
  </si>
  <si>
    <t>春日台１丁目</t>
    <rPh sb="0" eb="3">
      <t>カスガダイ</t>
    </rPh>
    <rPh sb="4" eb="6">
      <t>チョウメ</t>
    </rPh>
    <phoneticPr fontId="1"/>
  </si>
  <si>
    <t>春日台２丁目</t>
    <rPh sb="0" eb="3">
      <t>カスガダイ</t>
    </rPh>
    <rPh sb="4" eb="6">
      <t>チョウメ</t>
    </rPh>
    <phoneticPr fontId="1"/>
  </si>
  <si>
    <t>春日台３丁目</t>
    <rPh sb="0" eb="3">
      <t>カスガダイ</t>
    </rPh>
    <rPh sb="4" eb="6">
      <t>チョウメ</t>
    </rPh>
    <phoneticPr fontId="1"/>
  </si>
  <si>
    <t>春日台４丁目</t>
    <rPh sb="0" eb="3">
      <t>カスガダイ</t>
    </rPh>
    <rPh sb="4" eb="6">
      <t>チョウメ</t>
    </rPh>
    <phoneticPr fontId="1"/>
  </si>
  <si>
    <t>春日台５丁目</t>
    <rPh sb="0" eb="3">
      <t>カスガダイ</t>
    </rPh>
    <rPh sb="4" eb="6">
      <t>チョウメ</t>
    </rPh>
    <phoneticPr fontId="1"/>
  </si>
  <si>
    <t>春日台６丁目</t>
    <rPh sb="0" eb="3">
      <t>カスガダイ</t>
    </rPh>
    <rPh sb="4" eb="6">
      <t>チョウメ</t>
    </rPh>
    <phoneticPr fontId="1"/>
  </si>
  <si>
    <t>春日台７丁目</t>
    <rPh sb="0" eb="3">
      <t>カスガダイ</t>
    </rPh>
    <rPh sb="4" eb="6">
      <t>チョウメ</t>
    </rPh>
    <phoneticPr fontId="1"/>
  </si>
  <si>
    <t>春日台８丁目</t>
    <rPh sb="0" eb="3">
      <t>カスガダイ</t>
    </rPh>
    <rPh sb="4" eb="6">
      <t>チョウメ</t>
    </rPh>
    <phoneticPr fontId="1"/>
  </si>
  <si>
    <t>春日台９丁目</t>
    <rPh sb="0" eb="3">
      <t>カスガダイ</t>
    </rPh>
    <rPh sb="4" eb="6">
      <t>チョウメ</t>
    </rPh>
    <phoneticPr fontId="1"/>
  </si>
  <si>
    <t>樫野台１丁目</t>
    <rPh sb="0" eb="3">
      <t>カシノダイ</t>
    </rPh>
    <rPh sb="4" eb="6">
      <t>チョウメ</t>
    </rPh>
    <phoneticPr fontId="1"/>
  </si>
  <si>
    <t>樫野台２丁目</t>
    <rPh sb="0" eb="3">
      <t>カシノダイ</t>
    </rPh>
    <rPh sb="4" eb="6">
      <t>チョウメ</t>
    </rPh>
    <phoneticPr fontId="1"/>
  </si>
  <si>
    <t>樫野台３丁目</t>
    <rPh sb="0" eb="3">
      <t>カシノダイ</t>
    </rPh>
    <rPh sb="4" eb="6">
      <t>チョウメ</t>
    </rPh>
    <phoneticPr fontId="1"/>
  </si>
  <si>
    <t>樫野台４丁目</t>
    <rPh sb="0" eb="3">
      <t>カシノダイ</t>
    </rPh>
    <rPh sb="4" eb="6">
      <t>チョウメ</t>
    </rPh>
    <phoneticPr fontId="1"/>
  </si>
  <si>
    <t>樫野台５丁目</t>
    <rPh sb="0" eb="3">
      <t>カシノダイ</t>
    </rPh>
    <rPh sb="4" eb="6">
      <t>チョウメ</t>
    </rPh>
    <phoneticPr fontId="1"/>
  </si>
  <si>
    <t>樫野台６丁目</t>
    <rPh sb="0" eb="3">
      <t>カシノダイ</t>
    </rPh>
    <rPh sb="4" eb="6">
      <t>チョウメ</t>
    </rPh>
    <phoneticPr fontId="1"/>
  </si>
  <si>
    <t>平野町中津</t>
    <rPh sb="0" eb="3">
      <t>ヒラノチョウ</t>
    </rPh>
    <rPh sb="3" eb="5">
      <t>ナカツ</t>
    </rPh>
    <phoneticPr fontId="1"/>
  </si>
  <si>
    <t>平野町印路</t>
    <rPh sb="0" eb="3">
      <t>ヒラノチョウ</t>
    </rPh>
    <rPh sb="3" eb="5">
      <t>インジ</t>
    </rPh>
    <phoneticPr fontId="1"/>
  </si>
  <si>
    <t>平野町大野</t>
    <rPh sb="0" eb="3">
      <t>ヒラノチョウ</t>
    </rPh>
    <rPh sb="3" eb="5">
      <t>オオノ</t>
    </rPh>
    <phoneticPr fontId="1"/>
  </si>
  <si>
    <t>平野町芝崎</t>
    <rPh sb="0" eb="3">
      <t>ヒラノチョウ</t>
    </rPh>
    <rPh sb="3" eb="5">
      <t>シバサキ</t>
    </rPh>
    <phoneticPr fontId="1"/>
  </si>
  <si>
    <t>平野町慶明</t>
    <rPh sb="0" eb="3">
      <t>ヒラノチョウ</t>
    </rPh>
    <rPh sb="3" eb="5">
      <t>ケイメイ</t>
    </rPh>
    <phoneticPr fontId="1"/>
  </si>
  <si>
    <t>平野町向井</t>
    <rPh sb="0" eb="3">
      <t>ヒラノチョウ</t>
    </rPh>
    <rPh sb="3" eb="5">
      <t>ムカイ</t>
    </rPh>
    <phoneticPr fontId="1"/>
  </si>
  <si>
    <t>平野町福中</t>
    <rPh sb="0" eb="3">
      <t>ヒラノチョウ</t>
    </rPh>
    <rPh sb="3" eb="5">
      <t>フクナカ</t>
    </rPh>
    <phoneticPr fontId="1"/>
  </si>
  <si>
    <t>平野町下村</t>
    <rPh sb="0" eb="3">
      <t>ヒラノチョウ</t>
    </rPh>
    <rPh sb="3" eb="5">
      <t>シモムラ</t>
    </rPh>
    <phoneticPr fontId="1"/>
  </si>
  <si>
    <t>平野町宮前</t>
    <rPh sb="0" eb="3">
      <t>ヒラノチョウ</t>
    </rPh>
    <rPh sb="3" eb="5">
      <t>ミヤマエ</t>
    </rPh>
    <phoneticPr fontId="1"/>
  </si>
  <si>
    <t>平野町大畑</t>
    <rPh sb="0" eb="3">
      <t>ヒラノチョウ</t>
    </rPh>
    <rPh sb="3" eb="5">
      <t>オオハタ</t>
    </rPh>
    <phoneticPr fontId="1"/>
  </si>
  <si>
    <t>平野町西戸田</t>
    <rPh sb="0" eb="3">
      <t>ヒラノチョウ</t>
    </rPh>
    <rPh sb="3" eb="6">
      <t>ニシトダ</t>
    </rPh>
    <phoneticPr fontId="1"/>
  </si>
  <si>
    <t>平野町常本</t>
    <rPh sb="0" eb="3">
      <t>ヒラノチョウ</t>
    </rPh>
    <rPh sb="3" eb="5">
      <t>ツネモト</t>
    </rPh>
    <phoneticPr fontId="1"/>
  </si>
  <si>
    <t>平野町黒田</t>
    <rPh sb="0" eb="3">
      <t>ヒラノチョウ</t>
    </rPh>
    <rPh sb="3" eb="5">
      <t>クロダ</t>
    </rPh>
    <phoneticPr fontId="1"/>
  </si>
  <si>
    <t>平野町繁田</t>
    <rPh sb="0" eb="3">
      <t>ヒラノチョウ</t>
    </rPh>
    <rPh sb="3" eb="5">
      <t>シゲタ</t>
    </rPh>
    <phoneticPr fontId="1"/>
  </si>
  <si>
    <t>平野町堅田</t>
    <rPh sb="0" eb="3">
      <t>ヒラノチョウ</t>
    </rPh>
    <rPh sb="3" eb="5">
      <t>カタダ</t>
    </rPh>
    <phoneticPr fontId="1"/>
  </si>
  <si>
    <t>神出町宝勢</t>
    <rPh sb="0" eb="3">
      <t>カンデチョウ</t>
    </rPh>
    <rPh sb="3" eb="4">
      <t>タカラ</t>
    </rPh>
    <rPh sb="4" eb="5">
      <t>イキオ</t>
    </rPh>
    <phoneticPr fontId="1"/>
  </si>
  <si>
    <t>神出町池田</t>
    <rPh sb="0" eb="3">
      <t>カンデチョウ</t>
    </rPh>
    <rPh sb="3" eb="5">
      <t>イケダ</t>
    </rPh>
    <phoneticPr fontId="1"/>
  </si>
  <si>
    <t>神出町北</t>
    <rPh sb="0" eb="3">
      <t>カンデチョウ</t>
    </rPh>
    <rPh sb="3" eb="4">
      <t>キタ</t>
    </rPh>
    <phoneticPr fontId="1"/>
  </si>
  <si>
    <t>神出町田井</t>
    <rPh sb="0" eb="3">
      <t>カンデチョウ</t>
    </rPh>
    <rPh sb="3" eb="5">
      <t>タイ</t>
    </rPh>
    <phoneticPr fontId="1"/>
  </si>
  <si>
    <t>神出町東</t>
    <rPh sb="0" eb="3">
      <t>カンデチョウ</t>
    </rPh>
    <rPh sb="3" eb="4">
      <t>ヒガシ</t>
    </rPh>
    <phoneticPr fontId="1"/>
  </si>
  <si>
    <t>神出町南</t>
    <rPh sb="0" eb="3">
      <t>カンデチョウ</t>
    </rPh>
    <rPh sb="3" eb="4">
      <t>ミナミ</t>
    </rPh>
    <phoneticPr fontId="1"/>
  </si>
  <si>
    <t>神出町広谷</t>
    <rPh sb="0" eb="3">
      <t>カンデチョウ</t>
    </rPh>
    <rPh sb="3" eb="5">
      <t>ヒロタニ</t>
    </rPh>
    <phoneticPr fontId="1"/>
  </si>
  <si>
    <t>神出町小束野</t>
    <rPh sb="0" eb="3">
      <t>カンデチョウ</t>
    </rPh>
    <rPh sb="3" eb="4">
      <t>ショウ</t>
    </rPh>
    <rPh sb="4" eb="5">
      <t>タバ</t>
    </rPh>
    <rPh sb="5" eb="6">
      <t>ノ</t>
    </rPh>
    <phoneticPr fontId="1"/>
  </si>
  <si>
    <t>神出町古神</t>
    <rPh sb="0" eb="3">
      <t>カンデチョウ</t>
    </rPh>
    <rPh sb="3" eb="4">
      <t>フル</t>
    </rPh>
    <rPh sb="4" eb="5">
      <t>カミ</t>
    </rPh>
    <phoneticPr fontId="1"/>
  </si>
  <si>
    <t>神出町五百蔵</t>
    <rPh sb="0" eb="3">
      <t>カンデチョウ</t>
    </rPh>
    <rPh sb="3" eb="6">
      <t>イオロイ</t>
    </rPh>
    <phoneticPr fontId="1"/>
  </si>
  <si>
    <t>神出町勝成</t>
    <rPh sb="0" eb="3">
      <t>カンデチョウ</t>
    </rPh>
    <rPh sb="3" eb="5">
      <t>カツナリ</t>
    </rPh>
    <phoneticPr fontId="1"/>
  </si>
  <si>
    <t>玉津町上池</t>
    <rPh sb="0" eb="3">
      <t>タマツチョウ</t>
    </rPh>
    <rPh sb="3" eb="4">
      <t>カミ</t>
    </rPh>
    <rPh sb="4" eb="5">
      <t>イケ</t>
    </rPh>
    <phoneticPr fontId="1"/>
  </si>
  <si>
    <t>エダヨシ</t>
    <phoneticPr fontId="1"/>
  </si>
  <si>
    <t>アケボノチョウ</t>
    <phoneticPr fontId="1"/>
  </si>
  <si>
    <t>オウツカダイ</t>
    <phoneticPr fontId="1"/>
  </si>
  <si>
    <t>モチコ</t>
    <phoneticPr fontId="1"/>
  </si>
  <si>
    <t>デアイ</t>
    <phoneticPr fontId="1"/>
  </si>
  <si>
    <t>ナカノ</t>
    <phoneticPr fontId="1"/>
  </si>
  <si>
    <t>ニシガワラ</t>
    <phoneticPr fontId="1"/>
  </si>
  <si>
    <t>コウズバシ</t>
    <phoneticPr fontId="1"/>
  </si>
  <si>
    <t>イマズ</t>
    <phoneticPr fontId="1"/>
  </si>
  <si>
    <t>タマツチョウフタツヤ</t>
    <phoneticPr fontId="1"/>
  </si>
  <si>
    <t>フタツヤ</t>
    <phoneticPr fontId="1"/>
  </si>
  <si>
    <t>マルツカ</t>
    <phoneticPr fontId="1"/>
  </si>
  <si>
    <t>タマツチョウコヤマ</t>
    <phoneticPr fontId="1"/>
  </si>
  <si>
    <t>コヤマ</t>
    <phoneticPr fontId="1"/>
  </si>
  <si>
    <t>アマガオカ</t>
    <phoneticPr fontId="1"/>
  </si>
  <si>
    <t>ナガハタチョウ</t>
    <phoneticPr fontId="1"/>
  </si>
  <si>
    <t>タマツチョウイスミ</t>
    <phoneticPr fontId="1"/>
  </si>
  <si>
    <t>タマツチョウタナカ</t>
    <phoneticPr fontId="1"/>
  </si>
  <si>
    <t>ミヤシタ</t>
    <phoneticPr fontId="1"/>
  </si>
  <si>
    <t>カスガダイ</t>
    <phoneticPr fontId="1"/>
  </si>
  <si>
    <t>カシノダイ</t>
    <phoneticPr fontId="1"/>
  </si>
  <si>
    <t>ヒラノチョウナカツ</t>
    <phoneticPr fontId="1"/>
  </si>
  <si>
    <t>ヒラノチョウインジ</t>
    <phoneticPr fontId="1"/>
  </si>
  <si>
    <t>ヒラノチョウオオノ</t>
    <phoneticPr fontId="1"/>
  </si>
  <si>
    <t>ヒラノチョウシバサキ</t>
    <phoneticPr fontId="1"/>
  </si>
  <si>
    <t>ヒラノチョウケイメイ</t>
    <phoneticPr fontId="1"/>
  </si>
  <si>
    <t>ヒラノチョウムカイ</t>
    <phoneticPr fontId="1"/>
  </si>
  <si>
    <t>ヒラノチョウフクナカ</t>
    <phoneticPr fontId="1"/>
  </si>
  <si>
    <t>ヒラノチョウシモムラ</t>
    <phoneticPr fontId="1"/>
  </si>
  <si>
    <t>ヒラノチョウミヤマエ</t>
    <phoneticPr fontId="1"/>
  </si>
  <si>
    <t>ヒラノチョウオオハタ</t>
    <phoneticPr fontId="1"/>
  </si>
  <si>
    <t>ヒラノチョウニシトダ</t>
    <phoneticPr fontId="1"/>
  </si>
  <si>
    <t>ヒラノチョウツネモト</t>
    <phoneticPr fontId="1"/>
  </si>
  <si>
    <t>ヒラノチョウクロダ</t>
    <phoneticPr fontId="1"/>
  </si>
  <si>
    <t>ヒラノチョウシゲタ</t>
    <phoneticPr fontId="1"/>
  </si>
  <si>
    <t>ヒラノチョウカタダ</t>
    <phoneticPr fontId="1"/>
  </si>
  <si>
    <t>カンデチョウホウセイ</t>
    <phoneticPr fontId="1"/>
  </si>
  <si>
    <t>カンデチョウイケダ</t>
    <phoneticPr fontId="1"/>
  </si>
  <si>
    <t>カンデチョウキタ</t>
    <phoneticPr fontId="1"/>
  </si>
  <si>
    <t>カンデチョウタイ</t>
    <phoneticPr fontId="1"/>
  </si>
  <si>
    <t>カンデチョウミナミ</t>
    <phoneticPr fontId="1"/>
  </si>
  <si>
    <t>カンデチョウヒガシ</t>
    <phoneticPr fontId="1"/>
  </si>
  <si>
    <t>カンデチョウヒロタニ</t>
    <phoneticPr fontId="1"/>
  </si>
  <si>
    <t>カンデチョウシユウダ</t>
    <phoneticPr fontId="1"/>
  </si>
  <si>
    <t>神出町紫合</t>
    <rPh sb="0" eb="3">
      <t>カンデチョウ</t>
    </rPh>
    <rPh sb="3" eb="4">
      <t>ムラサキ</t>
    </rPh>
    <rPh sb="4" eb="5">
      <t>ア</t>
    </rPh>
    <phoneticPr fontId="1"/>
  </si>
  <si>
    <t>カンデチョウイオロイ</t>
    <phoneticPr fontId="1"/>
  </si>
  <si>
    <t>カンデチョウコソクノ</t>
    <phoneticPr fontId="1"/>
  </si>
  <si>
    <t>カンデチョウコガミ</t>
    <phoneticPr fontId="1"/>
  </si>
  <si>
    <t>カンデチョウヨシナリ</t>
    <phoneticPr fontId="1"/>
  </si>
  <si>
    <t>タマツチョウカミイケ</t>
    <phoneticPr fontId="1"/>
  </si>
  <si>
    <t>イカワダニチョウフセハタ</t>
  </si>
  <si>
    <t>伊川谷町布施畑</t>
    <rPh sb="0" eb="7">
      <t>いかわだにちょうふせはた</t>
    </rPh>
    <phoneticPr fontId="1" type="Hiragana" alignment="distributed"/>
  </si>
  <si>
    <t>イカワダニチョウゼンカイ</t>
  </si>
  <si>
    <t>伊川谷町前開</t>
    <rPh sb="0" eb="6">
      <t>いかわだにちょうぜんかい</t>
    </rPh>
    <phoneticPr fontId="1" type="Hiragana" alignment="distributed"/>
  </si>
  <si>
    <t>ムロタニ</t>
  </si>
  <si>
    <r>
      <rPr>
        <sz val="16"/>
        <rFont val="MS UI Gothic"/>
        <family val="3"/>
        <charset val="128"/>
      </rPr>
      <t>室谷　</t>
    </r>
    <r>
      <rPr>
        <sz val="12"/>
        <rFont val="MS UI Gothic"/>
        <family val="3"/>
        <charset val="128"/>
      </rPr>
      <t>(ﾊｲﾃｸﾊﾟｰｸ）</t>
    </r>
    <rPh sb="0" eb="2">
      <t>むろたに</t>
    </rPh>
    <phoneticPr fontId="1" type="Hiragana" alignment="distributed"/>
  </si>
  <si>
    <t>イカワダニチョウイブキ</t>
  </si>
  <si>
    <t>イカワダニチョウカミワキ</t>
  </si>
  <si>
    <t>伊川谷町上脇</t>
    <rPh sb="0" eb="6">
      <t>いかわだにちょうかみわき</t>
    </rPh>
    <phoneticPr fontId="1" type="Hiragana" alignment="distributed"/>
  </si>
  <si>
    <t>イカワダニチョウコデラ</t>
  </si>
  <si>
    <t>伊川谷町小寺</t>
    <rPh sb="0" eb="6">
      <t>いかわだにちょうこでら</t>
    </rPh>
    <phoneticPr fontId="1" type="Hiragana" alignment="distributed"/>
  </si>
  <si>
    <t>イカワダニチョウナガサカ</t>
  </si>
  <si>
    <t>伊川谷町長坂</t>
    <rPh sb="0" eb="6">
      <t>いかわだにちょうながさか</t>
    </rPh>
    <phoneticPr fontId="1" type="Hiragana" alignment="distributed"/>
  </si>
  <si>
    <t>イカワダニチョウベフ</t>
  </si>
  <si>
    <t>ゼンカイミナミマチ</t>
  </si>
  <si>
    <t>前開南町</t>
    <rPh sb="0" eb="4">
      <t>ぜんかいみなみまち</t>
    </rPh>
    <phoneticPr fontId="1" type="Hiragana" alignment="distributed"/>
  </si>
  <si>
    <t>イケガミ</t>
  </si>
  <si>
    <t>池上</t>
    <rPh sb="0" eb="2">
      <t>いけがみ</t>
    </rPh>
    <phoneticPr fontId="1" type="Hiragana" alignment="distributed"/>
  </si>
  <si>
    <t>オオツワ</t>
  </si>
  <si>
    <t>大津和</t>
    <rPh sb="0" eb="3">
      <t>おおつわ</t>
    </rPh>
    <phoneticPr fontId="1" type="Hiragana" alignment="distributed"/>
  </si>
  <si>
    <t>イマデラ</t>
  </si>
  <si>
    <t>今寺</t>
    <rPh sb="0" eb="2">
      <t>いまでら</t>
    </rPh>
    <phoneticPr fontId="1" type="Hiragana" alignment="distributed"/>
  </si>
  <si>
    <t>イカワダニチョウアリセ</t>
  </si>
  <si>
    <t>伊川谷町有瀬</t>
    <rPh sb="0" eb="6">
      <t>いかわだにちょうありせ</t>
    </rPh>
    <phoneticPr fontId="1" type="Hiragana" alignment="distributed"/>
  </si>
  <si>
    <t>テンノウザン</t>
  </si>
  <si>
    <t>天王山</t>
    <rPh sb="0" eb="3">
      <t>てんのうざん</t>
    </rPh>
    <phoneticPr fontId="1" type="Hiragana" alignment="distributed"/>
  </si>
  <si>
    <t>キタベフ</t>
  </si>
  <si>
    <t>北別府</t>
    <rPh sb="0" eb="3">
      <t>きたべふ</t>
    </rPh>
    <phoneticPr fontId="1" type="Hiragana" alignment="distributed"/>
  </si>
  <si>
    <t>ミナミベフ</t>
  </si>
  <si>
    <t>南別府</t>
    <rPh sb="0" eb="3">
      <t>みなみべふ</t>
    </rPh>
    <phoneticPr fontId="1" type="Hiragana" alignment="distributed"/>
  </si>
  <si>
    <t>シラミズ</t>
  </si>
  <si>
    <t>白水</t>
    <rPh sb="0" eb="2">
      <t>しらみず</t>
    </rPh>
    <phoneticPr fontId="1" type="Hiragana" alignment="distributed"/>
  </si>
  <si>
    <t>イカワダニチョウジュンナ</t>
  </si>
  <si>
    <t>ワイドリ</t>
  </si>
  <si>
    <t>和井取</t>
    <rPh sb="0" eb="3">
      <t>わいどり</t>
    </rPh>
    <phoneticPr fontId="1" type="Hiragana" alignment="distributed"/>
  </si>
  <si>
    <t>ミタニ</t>
  </si>
  <si>
    <t>水谷</t>
    <rPh sb="0" eb="2">
      <t>みたに</t>
    </rPh>
    <phoneticPr fontId="1" type="Hiragana" alignment="distributed"/>
  </si>
  <si>
    <t>タマツチョウシンポウ</t>
  </si>
  <si>
    <t>玉津町新方</t>
    <rPh sb="0" eb="3">
      <t>たまつちょう</t>
    </rPh>
    <rPh sb="3" eb="5">
      <t>しんぽう</t>
    </rPh>
    <phoneticPr fontId="1" type="Hiragana" alignment="distributed"/>
  </si>
  <si>
    <t>ガクエンニシマチ</t>
  </si>
  <si>
    <t>学園西町</t>
    <rPh sb="0" eb="2">
      <t>がくえん</t>
    </rPh>
    <rPh sb="2" eb="4">
      <t>にしまち</t>
    </rPh>
    <phoneticPr fontId="1" type="Hiragana" alignment="distributed"/>
  </si>
  <si>
    <t>ガクエンヒガシマチ</t>
  </si>
  <si>
    <t>学園東町</t>
    <rPh sb="0" eb="2">
      <t>がくえん</t>
    </rPh>
    <rPh sb="2" eb="4">
      <t>ひがしまち</t>
    </rPh>
    <phoneticPr fontId="1" type="Hiragana" alignment="distributed"/>
  </si>
  <si>
    <t>A地区価格：6円/1枚(税別)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</si>
  <si>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B地区価格：7円/1枚(税別)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</si>
  <si>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C地区合計配布数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</si>
  <si>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D地区合計配布数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</si>
  <si>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C地区価格：8円/1枚(税別)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</si>
  <si>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A</t>
    <phoneticPr fontId="1"/>
  </si>
  <si>
    <t>C</t>
    <phoneticPr fontId="1"/>
  </si>
  <si>
    <t>ﾖﾐｶﾞﾅ</t>
    <phoneticPr fontId="1"/>
  </si>
  <si>
    <t>西区合計</t>
    <rPh sb="0" eb="2">
      <t>ニシク</t>
    </rPh>
    <rPh sb="2" eb="4">
      <t>ゴウケイ</t>
    </rPh>
    <phoneticPr fontId="1"/>
  </si>
  <si>
    <t>B</t>
    <phoneticPr fontId="1"/>
  </si>
  <si>
    <t>イカワダニチョウジュンナ</t>
    <phoneticPr fontId="1"/>
  </si>
  <si>
    <t>玉津町新方の一部</t>
    <rPh sb="0" eb="3">
      <t>たまつちょう</t>
    </rPh>
    <rPh sb="3" eb="5">
      <t>しんぽう</t>
    </rPh>
    <rPh sb="6" eb="8">
      <t>いちぶ</t>
    </rPh>
    <phoneticPr fontId="1" type="Hiragana" alignment="distributed"/>
  </si>
  <si>
    <t>C</t>
    <phoneticPr fontId="1"/>
  </si>
  <si>
    <t>森友４丁目</t>
    <rPh sb="0" eb="2">
      <t>もりとも</t>
    </rPh>
    <rPh sb="3" eb="5">
      <t>ちょうめ</t>
    </rPh>
    <phoneticPr fontId="1" type="Hiragana" alignment="distributed"/>
  </si>
  <si>
    <t>モリトモ</t>
    <phoneticPr fontId="1"/>
  </si>
  <si>
    <t>森友５丁目</t>
    <rPh sb="0" eb="2">
      <t>もりとも</t>
    </rPh>
    <rPh sb="3" eb="5">
      <t>ちょうめ</t>
    </rPh>
    <phoneticPr fontId="1" type="Hiragana" alignment="distributed"/>
  </si>
  <si>
    <t>福吉台１丁目</t>
    <rPh sb="0" eb="3">
      <t>フクヨシダイ</t>
    </rPh>
    <rPh sb="4" eb="6">
      <t>チョウメ</t>
    </rPh>
    <phoneticPr fontId="1"/>
  </si>
  <si>
    <t>福吉台２丁目</t>
    <rPh sb="0" eb="3">
      <t>フクヨシダイ</t>
    </rPh>
    <rPh sb="4" eb="6">
      <t>チョウメ</t>
    </rPh>
    <phoneticPr fontId="1"/>
  </si>
  <si>
    <t>フクヨシダイ</t>
    <phoneticPr fontId="1"/>
  </si>
  <si>
    <t>玉津町吉田</t>
    <phoneticPr fontId="1"/>
  </si>
  <si>
    <t>タマツチョウヨシダ</t>
    <phoneticPr fontId="1"/>
  </si>
  <si>
    <t>D</t>
    <phoneticPr fontId="1"/>
  </si>
  <si>
    <t>玉津町新方</t>
    <rPh sb="0" eb="3">
      <t>タマツチョウ</t>
    </rPh>
    <rPh sb="3" eb="5">
      <t>シンホウ</t>
    </rPh>
    <phoneticPr fontId="1"/>
  </si>
  <si>
    <t>タマツチョウシンポウ</t>
    <phoneticPr fontId="1"/>
  </si>
  <si>
    <t>玉津町水谷</t>
    <rPh sb="0" eb="3">
      <t>タマツチョウ</t>
    </rPh>
    <rPh sb="3" eb="5">
      <t>ミズタニ</t>
    </rPh>
    <phoneticPr fontId="1"/>
  </si>
  <si>
    <t>タマツチョウミタニ</t>
    <phoneticPr fontId="1"/>
  </si>
  <si>
    <t>岩岡町岩岡</t>
    <rPh sb="0" eb="3">
      <t>イワオカチョウ</t>
    </rPh>
    <rPh sb="3" eb="5">
      <t>イワオカ</t>
    </rPh>
    <phoneticPr fontId="1"/>
  </si>
  <si>
    <t>イワオカチョウイワオカ</t>
    <phoneticPr fontId="1"/>
  </si>
  <si>
    <t>岩岡町野中</t>
    <rPh sb="0" eb="3">
      <t>イワオカチョウ</t>
    </rPh>
    <rPh sb="3" eb="5">
      <t>ノナカ</t>
    </rPh>
    <phoneticPr fontId="1"/>
  </si>
  <si>
    <t>イワオカチョウノナカ</t>
    <phoneticPr fontId="1"/>
  </si>
  <si>
    <t>岩岡町古郷</t>
    <rPh sb="0" eb="3">
      <t>イワオカチョウ</t>
    </rPh>
    <rPh sb="3" eb="4">
      <t>フル</t>
    </rPh>
    <rPh sb="4" eb="5">
      <t>ゴウ</t>
    </rPh>
    <phoneticPr fontId="1"/>
  </si>
  <si>
    <t>イワオカチョウフルサト</t>
    <phoneticPr fontId="1"/>
  </si>
  <si>
    <t>上新地１丁目</t>
    <rPh sb="0" eb="3">
      <t>カミシンチ</t>
    </rPh>
    <rPh sb="4" eb="6">
      <t>チョウメ</t>
    </rPh>
    <phoneticPr fontId="1"/>
  </si>
  <si>
    <t>カミシンチ</t>
    <phoneticPr fontId="1"/>
  </si>
  <si>
    <t>上新地２丁目</t>
    <rPh sb="0" eb="3">
      <t>カミシンチ</t>
    </rPh>
    <rPh sb="4" eb="6">
      <t>チョウメ</t>
    </rPh>
    <phoneticPr fontId="1"/>
  </si>
  <si>
    <t>上新地３丁目</t>
    <rPh sb="0" eb="3">
      <t>カミシンチ</t>
    </rPh>
    <rPh sb="4" eb="6">
      <t>チョウメ</t>
    </rPh>
    <phoneticPr fontId="1"/>
  </si>
  <si>
    <t>竜が岡１丁目</t>
    <rPh sb="0" eb="1">
      <t>リュウ</t>
    </rPh>
    <rPh sb="2" eb="3">
      <t>オカ</t>
    </rPh>
    <rPh sb="4" eb="6">
      <t>チョウメ</t>
    </rPh>
    <phoneticPr fontId="1"/>
  </si>
  <si>
    <t>リュウガオカ</t>
    <phoneticPr fontId="1"/>
  </si>
  <si>
    <t>竜が岡２丁目</t>
    <rPh sb="0" eb="1">
      <t>リュウ</t>
    </rPh>
    <rPh sb="2" eb="3">
      <t>オカ</t>
    </rPh>
    <rPh sb="4" eb="6">
      <t>チョウメ</t>
    </rPh>
    <phoneticPr fontId="1"/>
  </si>
  <si>
    <t>竜が岡３丁目</t>
    <rPh sb="0" eb="1">
      <t>リュウ</t>
    </rPh>
    <rPh sb="2" eb="3">
      <t>オカ</t>
    </rPh>
    <rPh sb="4" eb="6">
      <t>チョウメ</t>
    </rPh>
    <phoneticPr fontId="1"/>
  </si>
  <si>
    <t>竜が岡４丁目</t>
    <rPh sb="0" eb="1">
      <t>リュウ</t>
    </rPh>
    <rPh sb="2" eb="3">
      <t>オカ</t>
    </rPh>
    <rPh sb="4" eb="6">
      <t>チョウメ</t>
    </rPh>
    <phoneticPr fontId="1"/>
  </si>
  <si>
    <t>竜が岡５丁目</t>
    <rPh sb="0" eb="1">
      <t>リュウ</t>
    </rPh>
    <rPh sb="2" eb="3">
      <t>オカ</t>
    </rPh>
    <rPh sb="4" eb="6">
      <t>チョウメ</t>
    </rPh>
    <phoneticPr fontId="1"/>
  </si>
  <si>
    <t>大沢町１丁目</t>
    <rPh sb="0" eb="3">
      <t>オオサワチョウ</t>
    </rPh>
    <rPh sb="4" eb="6">
      <t>チョウメ</t>
    </rPh>
    <phoneticPr fontId="1"/>
  </si>
  <si>
    <t>オオサワチョウ</t>
    <phoneticPr fontId="1"/>
  </si>
  <si>
    <t>大沢町２丁目</t>
    <rPh sb="0" eb="3">
      <t>オオサワチョウ</t>
    </rPh>
    <rPh sb="4" eb="6">
      <t>チョウメ</t>
    </rPh>
    <phoneticPr fontId="1"/>
  </si>
  <si>
    <t>岩岡町西脇</t>
    <rPh sb="0" eb="3">
      <t>イワオカチョウ</t>
    </rPh>
    <rPh sb="3" eb="5">
      <t>ニシワキ</t>
    </rPh>
    <phoneticPr fontId="1"/>
  </si>
  <si>
    <t>イワオカチョウニシワキ</t>
    <phoneticPr fontId="1"/>
  </si>
  <si>
    <t>区番号</t>
    <rPh sb="1" eb="3">
      <t>バンゴウ</t>
    </rPh>
    <phoneticPr fontId="1"/>
  </si>
  <si>
    <t>配布ランク</t>
    <rPh sb="0" eb="2">
      <t>ハイフ</t>
    </rPh>
    <phoneticPr fontId="1"/>
  </si>
  <si>
    <r>
      <t>事業所数　　　　　　　</t>
    </r>
    <r>
      <rPr>
        <sz val="11"/>
        <rFont val="MS UI Gothic"/>
        <family val="3"/>
        <charset val="128"/>
      </rPr>
      <t>(左記に含みません)</t>
    </r>
    <rPh sb="0" eb="3">
      <t>ジギョウショ</t>
    </rPh>
    <rPh sb="3" eb="4">
      <t>スウ</t>
    </rPh>
    <rPh sb="12" eb="13">
      <t>ヒダリ</t>
    </rPh>
    <rPh sb="15" eb="16">
      <t>フク</t>
    </rPh>
    <phoneticPr fontId="1"/>
  </si>
  <si>
    <t>秋葉台</t>
    <rPh sb="0" eb="3">
      <t>アキバダイ</t>
    </rPh>
    <phoneticPr fontId="1"/>
  </si>
  <si>
    <t>桜ヶ丘東町</t>
    <rPh sb="0" eb="3">
      <t>サクラガオカ</t>
    </rPh>
    <rPh sb="3" eb="5">
      <t>ヒガシマチ</t>
    </rPh>
    <phoneticPr fontId="1"/>
  </si>
  <si>
    <t>桜ヶ丘中町</t>
    <rPh sb="0" eb="3">
      <t>サクラガオカ</t>
    </rPh>
    <rPh sb="3" eb="5">
      <t>ナカマチ</t>
    </rPh>
    <phoneticPr fontId="1"/>
  </si>
  <si>
    <t>ｻｸﾗｶﾞｵｶﾅｶﾏﾁ</t>
    <phoneticPr fontId="1"/>
  </si>
  <si>
    <t>ｱｷﾊﾞﾀﾞｲ</t>
    <phoneticPr fontId="1"/>
  </si>
  <si>
    <t>ｻｸﾗｶﾞｵｶﾋｶﾞｼﾏﾁ</t>
    <phoneticPr fontId="1"/>
  </si>
  <si>
    <t>桜ヶ丘西町</t>
    <rPh sb="0" eb="3">
      <t>サクラガオカ</t>
    </rPh>
    <rPh sb="3" eb="4">
      <t>ニシ</t>
    </rPh>
    <rPh sb="4" eb="5">
      <t>マチ</t>
    </rPh>
    <phoneticPr fontId="1"/>
  </si>
  <si>
    <t>ｻｸﾗｶﾞｵｶﾆｼﾏﾁ</t>
    <phoneticPr fontId="1"/>
  </si>
  <si>
    <t>押部谷町一帯</t>
    <rPh sb="0" eb="3">
      <t>オシベダニ</t>
    </rPh>
    <rPh sb="3" eb="4">
      <t>マチ</t>
    </rPh>
    <rPh sb="4" eb="6">
      <t>イッタイ</t>
    </rPh>
    <phoneticPr fontId="1"/>
  </si>
  <si>
    <t>ｵｼﾍﾞﾀﾞﾆﾁｮｳ</t>
    <phoneticPr fontId="1"/>
  </si>
  <si>
    <t>月が丘</t>
    <rPh sb="0" eb="1">
      <t>ツキ</t>
    </rPh>
    <rPh sb="2" eb="3">
      <t>オカ</t>
    </rPh>
    <phoneticPr fontId="1"/>
  </si>
  <si>
    <t>ﾂｷｶﾞｵｶ</t>
    <phoneticPr fontId="1"/>
  </si>
  <si>
    <t>美穂が丘</t>
    <rPh sb="0" eb="2">
      <t>ミホ</t>
    </rPh>
    <rPh sb="3" eb="4">
      <t>オカ</t>
    </rPh>
    <phoneticPr fontId="1"/>
  </si>
  <si>
    <t>ﾐﾎｶﾞｵｶ</t>
    <phoneticPr fontId="1"/>
  </si>
  <si>
    <t>富士見が丘</t>
    <rPh sb="0" eb="3">
      <t>フジミ</t>
    </rPh>
    <rPh sb="4" eb="5">
      <t>オカ</t>
    </rPh>
    <phoneticPr fontId="1"/>
  </si>
  <si>
    <t>ﾌｼﾞﾐｶﾞｵｶ</t>
    <phoneticPr fontId="1"/>
  </si>
  <si>
    <t>北山台</t>
    <rPh sb="0" eb="2">
      <t>キタヤマ</t>
    </rPh>
    <rPh sb="2" eb="3">
      <t>ダイ</t>
    </rPh>
    <phoneticPr fontId="1"/>
  </si>
  <si>
    <t>ｷﾀﾔﾏﾀﾞｲ</t>
    <phoneticPr fontId="1"/>
  </si>
  <si>
    <t>高雄台</t>
    <rPh sb="0" eb="1">
      <t>タカ</t>
    </rPh>
    <rPh sb="1" eb="2">
      <t>オ</t>
    </rPh>
    <rPh sb="2" eb="3">
      <t>ダイ</t>
    </rPh>
    <phoneticPr fontId="1"/>
  </si>
  <si>
    <t>ﾀｶｵﾀﾞｲ</t>
    <phoneticPr fontId="1"/>
  </si>
  <si>
    <t>神出町一帯</t>
    <rPh sb="0" eb="1">
      <t>カミ</t>
    </rPh>
    <rPh sb="1" eb="2">
      <t>デ</t>
    </rPh>
    <rPh sb="2" eb="3">
      <t>マチ</t>
    </rPh>
    <rPh sb="3" eb="5">
      <t>イッタイ</t>
    </rPh>
    <phoneticPr fontId="1"/>
  </si>
  <si>
    <t>ｶﾝﾃﾞﾁｮｳ</t>
    <phoneticPr fontId="1"/>
  </si>
  <si>
    <t>平野町一帯</t>
    <rPh sb="0" eb="3">
      <t>ヒラノマチ</t>
    </rPh>
    <rPh sb="3" eb="5">
      <t>イッタイ</t>
    </rPh>
    <phoneticPr fontId="1"/>
  </si>
  <si>
    <t>ﾋﾗﾉﾁｮｳ</t>
    <phoneticPr fontId="1"/>
  </si>
  <si>
    <t>狩場台</t>
    <rPh sb="0" eb="2">
      <t>カリバ</t>
    </rPh>
    <rPh sb="2" eb="3">
      <t>ダイ</t>
    </rPh>
    <phoneticPr fontId="1"/>
  </si>
  <si>
    <t>ｶﾘﾊﾞﾀﾞｲ</t>
    <phoneticPr fontId="1"/>
  </si>
  <si>
    <t>糀台</t>
    <phoneticPr fontId="1"/>
  </si>
  <si>
    <t>美賀多台</t>
    <rPh sb="0" eb="1">
      <t>ビ</t>
    </rPh>
    <phoneticPr fontId="1"/>
  </si>
  <si>
    <t>ﾐｶﾞﾀﾀﾞｲｲ</t>
    <phoneticPr fontId="1"/>
  </si>
  <si>
    <t>竹の台</t>
    <rPh sb="0" eb="1">
      <t>タケ</t>
    </rPh>
    <rPh sb="2" eb="3">
      <t>ダイ</t>
    </rPh>
    <phoneticPr fontId="1"/>
  </si>
  <si>
    <t>ﾀｹﾉﾀﾞｲｲ</t>
    <phoneticPr fontId="1"/>
  </si>
  <si>
    <t>櫨谷町</t>
    <rPh sb="0" eb="3">
      <t>ハセタニチョウ</t>
    </rPh>
    <phoneticPr fontId="1"/>
  </si>
  <si>
    <t>ﾊｾﾀﾆﾁｮｳ</t>
    <phoneticPr fontId="1"/>
  </si>
  <si>
    <t>井吹台東町</t>
    <rPh sb="0" eb="3">
      <t>イブキダイ</t>
    </rPh>
    <rPh sb="3" eb="5">
      <t>ヒガシマチ</t>
    </rPh>
    <phoneticPr fontId="1"/>
  </si>
  <si>
    <t>井吹台北町</t>
    <rPh sb="0" eb="3">
      <t>イブキダイ</t>
    </rPh>
    <rPh sb="3" eb="5">
      <t>キタマチ</t>
    </rPh>
    <phoneticPr fontId="1"/>
  </si>
  <si>
    <t>井吹台西町</t>
    <rPh sb="0" eb="3">
      <t>イブキダイ</t>
    </rPh>
    <rPh sb="3" eb="5">
      <t>ニシマチ</t>
    </rPh>
    <phoneticPr fontId="1"/>
  </si>
  <si>
    <t>ｲﾌﾞｷﾀﾞｲﾋｶﾞｼﾏﾁ</t>
    <phoneticPr fontId="1"/>
  </si>
  <si>
    <t>ｲﾌﾞｷﾀﾞｲｷﾀﾏﾁ</t>
    <phoneticPr fontId="1"/>
  </si>
  <si>
    <t>ｲﾌﾞｷﾀﾞｲﾆｼﾏﾁ</t>
    <phoneticPr fontId="1"/>
  </si>
  <si>
    <t>ｺｳｼﾞﾀﾞｲ</t>
    <phoneticPr fontId="1"/>
  </si>
  <si>
    <t>玉津町出合</t>
    <rPh sb="0" eb="2">
      <t>タマツ</t>
    </rPh>
    <rPh sb="2" eb="3">
      <t>マチ</t>
    </rPh>
    <rPh sb="3" eb="5">
      <t>デア</t>
    </rPh>
    <phoneticPr fontId="1"/>
  </si>
  <si>
    <t>玉津町今津</t>
    <rPh sb="0" eb="2">
      <t>タマツ</t>
    </rPh>
    <rPh sb="2" eb="3">
      <t>マチ</t>
    </rPh>
    <rPh sb="3" eb="5">
      <t>イマヅ</t>
    </rPh>
    <phoneticPr fontId="1"/>
  </si>
  <si>
    <t>玉津町西河原</t>
    <rPh sb="0" eb="2">
      <t>タマツ</t>
    </rPh>
    <rPh sb="2" eb="3">
      <t>マチ</t>
    </rPh>
    <rPh sb="3" eb="6">
      <t>ニシガワラ</t>
    </rPh>
    <phoneticPr fontId="1"/>
  </si>
  <si>
    <t>玉津町高津橋</t>
    <rPh sb="0" eb="2">
      <t>タマツ</t>
    </rPh>
    <rPh sb="2" eb="3">
      <t>マチ</t>
    </rPh>
    <rPh sb="3" eb="4">
      <t>タカ</t>
    </rPh>
    <rPh sb="4" eb="5">
      <t>ツ</t>
    </rPh>
    <rPh sb="5" eb="6">
      <t>ハシ</t>
    </rPh>
    <phoneticPr fontId="1"/>
  </si>
  <si>
    <r>
      <t>伊川谷町別府②</t>
    </r>
    <r>
      <rPr>
        <sz val="10"/>
        <rFont val="MS UI Gothic"/>
        <family val="3"/>
        <charset val="128"/>
      </rPr>
      <t xml:space="preserve"> (伊川谷町有瀬～北)</t>
    </r>
    <rPh sb="0" eb="6">
      <t>いかわだにちょうべふ</t>
    </rPh>
    <phoneticPr fontId="1" type="Hiragana" alignment="distributed"/>
  </si>
  <si>
    <r>
      <t>伊川谷町潤和①</t>
    </r>
    <r>
      <rPr>
        <sz val="10"/>
        <rFont val="MS UI Gothic"/>
        <family val="3"/>
        <charset val="128"/>
      </rPr>
      <t xml:space="preserve"> (白水～北)</t>
    </r>
    <rPh sb="0" eb="6">
      <t>いかわだにちょうじゅんな</t>
    </rPh>
    <phoneticPr fontId="1" type="Hiragana" alignment="distributed"/>
  </si>
  <si>
    <r>
      <t>伊川谷町潤和②</t>
    </r>
    <r>
      <rPr>
        <sz val="10"/>
        <rFont val="MS UI Gothic"/>
        <family val="3"/>
        <charset val="128"/>
      </rPr>
      <t xml:space="preserve"> (白水～南)</t>
    </r>
    <rPh sb="0" eb="6">
      <t>いかわだにちょうじゅんな</t>
    </rPh>
    <phoneticPr fontId="1" type="Hiragana" alignment="distributed"/>
  </si>
  <si>
    <r>
      <t>伊川谷町井吹</t>
    </r>
    <r>
      <rPr>
        <sz val="10"/>
        <rFont val="MS UI Gothic"/>
        <family val="3"/>
        <charset val="128"/>
      </rPr>
      <t xml:space="preserve"> (吹上地区含む)</t>
    </r>
    <rPh sb="0" eb="6">
      <t>いかわだにちょういぶき</t>
    </rPh>
    <rPh sb="8" eb="12">
      <t>ふきあげちく</t>
    </rPh>
    <phoneticPr fontId="1" type="Hiragana" alignment="distributed"/>
  </si>
  <si>
    <r>
      <t xml:space="preserve">伊川谷町別府① </t>
    </r>
    <r>
      <rPr>
        <sz val="11"/>
        <rFont val="MS UI Gothic"/>
        <family val="3"/>
        <charset val="128"/>
      </rPr>
      <t>(伊川谷IC～北)</t>
    </r>
    <rPh sb="0" eb="6">
      <t>いかわだにちょうべふ</t>
    </rPh>
    <phoneticPr fontId="1" type="Hiragana" alignment="distributed"/>
  </si>
  <si>
    <t>A地区全域配布料↓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</si>
  <si>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円</t>
    <rPh sb="0" eb="1">
      <t>エン</t>
    </rPh>
    <phoneticPr fontId="1"/>
  </si>
  <si>
    <t>B地区全域配布料↓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</si>
  <si>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西区全域配布料↓</t>
    <rPh sb="0" eb="2">
      <t>ニシク</t>
    </rPh>
    <rPh sb="2" eb="4">
      <t>ゼンイキ</t>
    </rPh>
    <rPh sb="4" eb="6">
      <t>ハイフ</t>
    </rPh>
    <rPh sb="6" eb="7">
      <t>リョウ</t>
    </rPh>
    <phoneticPr fontId="1"/>
  </si>
  <si>
    <t>C地区全域配布料↓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</si>
  <si>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D地区全域配布料↓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</si>
  <si>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項目</t>
    <rPh sb="0" eb="2">
      <t>コウモク</t>
    </rPh>
    <phoneticPr fontId="1"/>
  </si>
  <si>
    <t>B</t>
    <phoneticPr fontId="1"/>
  </si>
  <si>
    <t>A4サイズ以下</t>
    <rPh sb="5" eb="7">
      <t>イカ</t>
    </rPh>
    <phoneticPr fontId="1"/>
  </si>
  <si>
    <t>6円/1枚</t>
    <rPh sb="1" eb="2">
      <t>エン</t>
    </rPh>
    <rPh sb="4" eb="5">
      <t>マイ</t>
    </rPh>
    <phoneticPr fontId="1"/>
  </si>
  <si>
    <t>7円/1枚</t>
    <rPh sb="1" eb="2">
      <t>エン</t>
    </rPh>
    <rPh sb="4" eb="5">
      <t>マイ</t>
    </rPh>
    <phoneticPr fontId="1"/>
  </si>
  <si>
    <t>8円/1枚</t>
    <rPh sb="1" eb="2">
      <t>エン</t>
    </rPh>
    <rPh sb="4" eb="5">
      <t>マイ</t>
    </rPh>
    <phoneticPr fontId="1"/>
  </si>
  <si>
    <t>B4/A3</t>
    <phoneticPr fontId="1"/>
  </si>
  <si>
    <t>戸建てのみ配布</t>
    <rPh sb="0" eb="2">
      <t>コダ</t>
    </rPh>
    <rPh sb="5" eb="7">
      <t>ハイフ</t>
    </rPh>
    <phoneticPr fontId="1"/>
  </si>
  <si>
    <t>その他の変形サイズ</t>
    <rPh sb="2" eb="3">
      <t>タ</t>
    </rPh>
    <rPh sb="4" eb="6">
      <t>ヘンケイ</t>
    </rPh>
    <phoneticPr fontId="1"/>
  </si>
  <si>
    <t>応相談</t>
    <rPh sb="0" eb="3">
      <t>オウソウダン</t>
    </rPh>
    <phoneticPr fontId="1"/>
  </si>
  <si>
    <t>■その他のオプション■</t>
    <rPh sb="3" eb="4">
      <t>タ</t>
    </rPh>
    <phoneticPr fontId="1"/>
  </si>
  <si>
    <t>配布難物件の特別配布</t>
    <rPh sb="0" eb="2">
      <t>ハイフ</t>
    </rPh>
    <rPh sb="2" eb="3">
      <t>ナン</t>
    </rPh>
    <rPh sb="3" eb="5">
      <t>ブッケン</t>
    </rPh>
    <rPh sb="6" eb="8">
      <t>トクベツ</t>
    </rPh>
    <rPh sb="8" eb="10">
      <t>ハイフ</t>
    </rPh>
    <phoneticPr fontId="1"/>
  </si>
  <si>
    <t>上記価格に＋1円</t>
    <rPh sb="0" eb="2">
      <t>ジョウキ</t>
    </rPh>
    <rPh sb="2" eb="4">
      <t>カカク</t>
    </rPh>
    <rPh sb="7" eb="8">
      <t>エン</t>
    </rPh>
    <phoneticPr fontId="1"/>
  </si>
  <si>
    <t>■西区 料金設定(価格はすべて税別)■</t>
    <rPh sb="1" eb="2">
      <t>ニシ</t>
    </rPh>
    <rPh sb="2" eb="3">
      <t>ク</t>
    </rPh>
    <rPh sb="4" eb="6">
      <t>リョウキン</t>
    </rPh>
    <rPh sb="6" eb="8">
      <t>セッテイ</t>
    </rPh>
    <rPh sb="9" eb="11">
      <t>カカク</t>
    </rPh>
    <rPh sb="15" eb="17">
      <t>ゼイベツ</t>
    </rPh>
    <phoneticPr fontId="1"/>
  </si>
  <si>
    <t>※配布期間は7営業日～28営業日(枚数による)</t>
    <rPh sb="13" eb="16">
      <t>エイギョウビ</t>
    </rPh>
    <rPh sb="17" eb="19">
      <t>マイスウ</t>
    </rPh>
    <phoneticPr fontId="1"/>
  </si>
  <si>
    <t>※配布期間は上記期間に＋7営業日</t>
    <rPh sb="1" eb="3">
      <t>ハイフ</t>
    </rPh>
    <rPh sb="3" eb="5">
      <t>キカン</t>
    </rPh>
    <rPh sb="6" eb="8">
      <t>ジョウキ</t>
    </rPh>
    <rPh sb="8" eb="10">
      <t>キカン</t>
    </rPh>
    <rPh sb="13" eb="16">
      <t>エイギョウビ</t>
    </rPh>
    <phoneticPr fontId="1"/>
  </si>
  <si>
    <t>※お客様が折り加工をしていただく場合は＋1.5円</t>
    <rPh sb="2" eb="3">
      <t>キャク</t>
    </rPh>
    <rPh sb="3" eb="4">
      <t>サマ</t>
    </rPh>
    <rPh sb="5" eb="6">
      <t>オ</t>
    </rPh>
    <rPh sb="7" eb="9">
      <t>カコウ</t>
    </rPh>
    <rPh sb="16" eb="18">
      <t>バアイ</t>
    </rPh>
    <rPh sb="23" eb="24">
      <t>エン</t>
    </rPh>
    <phoneticPr fontId="1"/>
  </si>
  <si>
    <t>上記価格に＋3円</t>
    <rPh sb="0" eb="2">
      <t>ジョウキ</t>
    </rPh>
    <rPh sb="2" eb="4">
      <t>カカク</t>
    </rPh>
    <rPh sb="7" eb="8">
      <t>エン</t>
    </rPh>
    <phoneticPr fontId="1"/>
  </si>
  <si>
    <t>一戸建数(a)</t>
    <rPh sb="0" eb="3">
      <t>イッコダ</t>
    </rPh>
    <rPh sb="3" eb="4">
      <t>スウ</t>
    </rPh>
    <phoneticPr fontId="1"/>
  </si>
  <si>
    <t>集合住宅数(b)</t>
    <rPh sb="0" eb="2">
      <t>シュウゴウ</t>
    </rPh>
    <rPh sb="2" eb="4">
      <t>ジュウタク</t>
    </rPh>
    <rPh sb="4" eb="5">
      <t>スウ</t>
    </rPh>
    <phoneticPr fontId="1"/>
  </si>
  <si>
    <t>配布可能　　　世帯数 a+b</t>
    <rPh sb="0" eb="2">
      <t>ハイフ</t>
    </rPh>
    <rPh sb="2" eb="4">
      <t>カノウ</t>
    </rPh>
    <rPh sb="7" eb="9">
      <t>セタイ</t>
    </rPh>
    <rPh sb="9" eb="10">
      <t>スウ</t>
    </rPh>
    <phoneticPr fontId="1"/>
  </si>
  <si>
    <t>エリア網羅率⇒</t>
    <rPh sb="3" eb="6">
      <t>モウラリツ</t>
    </rPh>
    <phoneticPr fontId="34"/>
  </si>
  <si>
    <t>西区 全世帯数</t>
    <rPh sb="0" eb="1">
      <t>ニシ</t>
    </rPh>
    <rPh sb="1" eb="2">
      <t>ク</t>
    </rPh>
    <rPh sb="3" eb="4">
      <t>ゼン</t>
    </rPh>
    <rPh sb="4" eb="7">
      <t>セタイスウ</t>
    </rPh>
    <phoneticPr fontId="34"/>
  </si>
  <si>
    <t>D地区価格：15円/1枚(税別)</t>
    <rPh sb="1" eb="3">
      <t>チク</t>
    </rPh>
    <rPh sb="3" eb="5">
      <t>カカク</t>
    </rPh>
    <rPh sb="8" eb="9">
      <t>エン</t>
    </rPh>
    <rPh sb="11" eb="12">
      <t>マイ</t>
    </rPh>
    <rPh sb="13" eb="15">
      <t>ゼイベツ</t>
    </rPh>
    <phoneticPr fontId="1"/>
  </si>
  <si>
    <t>15円/1枚</t>
    <rPh sb="2" eb="3">
      <t>エン</t>
    </rPh>
    <rPh sb="5" eb="6">
      <t>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</si>
</sst>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);[Red]\(#,##0\)"/>
    <numFmt numFmtId="177" formatCode="0_);[Red]\(0\)"/>
    <numFmt numFmtId="178" formatCode="#,##0_ "/>
    <numFmt numFmtId="179" formatCode="0.0%"/>
  </numFmts>
  <fonts count="38" x14ac:knownFonts="1">
    <font>
      <sz val="15.75"/>
      <name val="MS UI Gothic"/>
      <family val="3"/>
      <charset val="128"/>
    </font>
    <font>
      <sz val="7.85"/>
      <name val="MS UI Gothic"/>
      <family val="3"/>
      <charset val="128"/>
    </font>
    <font>
      <sz val="12"/>
      <name val="MS UI Gothic"/>
      <family val="3"/>
      <charset val="128"/>
    </font>
    <font>
      <b/>
      <sz val="15.75"/>
      <name val="MS UI Gothic"/>
      <family val="3"/>
      <charset val="128"/>
    </font>
    <font>
      <b/>
      <sz val="18"/>
      <name val="MS UI Gothic"/>
      <family val="3"/>
      <charset val="128"/>
    </font>
    <font>
      <sz val="18"/>
      <name val="MS UI Gothic"/>
      <family val="3"/>
      <charset val="128"/>
    </font>
    <font>
      <sz val="20"/>
      <name val="MS UI Gothic"/>
      <family val="3"/>
      <charset val="128"/>
    </font>
    <font>
      <sz val="16"/>
      <name val="MS UI Gothic"/>
      <family val="3"/>
      <charset val="128"/>
    </font>
    <font>
      <b/>
      <sz val="20"/>
      <name val="MS UI Gothic"/>
      <family val="3"/>
      <charset val="128"/>
    </font>
    <font>
      <sz val="14"/>
      <name val="MS UI Gothic"/>
      <family val="3"/>
      <charset val="128"/>
    </font>
    <font>
      <sz val="11"/>
      <name val="MS UI Gothic"/>
      <family val="3"/>
      <charset val="128"/>
    </font>
    <font>
      <sz val="10"/>
      <name val="MS UI Gothic"/>
      <family val="3"/>
      <charset val="128"/>
    </font>
    <font>
      <sz val="16"/>
      <name val="HGSｺﾞｼｯｸE"/>
      <family val="3"/>
      <charset val="128"/>
    </font>
    <font>
      <sz val="15.75"/>
      <name val="HGSｺﾞｼｯｸE"/>
      <family val="3"/>
      <charset val="128"/>
    </font>
    <font>
      <sz val="18"/>
      <name val="HGSｺﾞｼｯｸE"/>
      <family val="3"/>
      <charset val="128"/>
    </font>
    <font>
      <sz val="12"/>
      <name val="HGSｺﾞｼｯｸE"/>
      <family val="3"/>
      <charset val="128"/>
    </font>
    <font>
      <sz val="12"/>
      <color indexed="8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sz val="20"/>
      <color rgb="FFFF0000"/>
      <name val="MS UI Gothic"/>
      <family val="3"/>
      <charset val="128"/>
    </font>
    <font>
      <sz val="15.75"/>
      <color theme="0"/>
      <name val="MS UI Gothic"/>
      <family val="3"/>
      <charset val="128"/>
    </font>
    <font>
      <sz val="15.75"/>
      <color theme="1"/>
      <name val="MS UI Gothic"/>
      <family val="3"/>
      <charset val="128"/>
    </font>
    <font>
      <b/>
      <sz val="15.75"/>
      <color theme="1"/>
      <name val="MS UI Gothic"/>
      <family val="3"/>
      <charset val="128"/>
    </font>
    <font>
      <b/>
      <sz val="18"/>
      <color theme="1"/>
      <name val="MS UI Gothic"/>
      <family val="3"/>
      <charset val="128"/>
    </font>
    <font>
      <sz val="20"/>
      <color theme="1"/>
      <name val="MS UI Gothic"/>
      <family val="3"/>
      <charset val="128"/>
    </font>
    <font>
      <sz val="15.75"/>
      <color rgb="FFFF0000"/>
      <name val="MS UI Gothic"/>
      <family val="3"/>
      <charset val="128"/>
    </font>
    <font>
      <sz val="20"/>
      <color theme="0"/>
      <name val="MS UI Gothic"/>
      <family val="3"/>
      <charset val="128"/>
    </font>
    <font>
      <sz val="15.75"/>
      <color theme="0"/>
      <name val="HGSｺﾞｼｯｸE"/>
      <family val="3"/>
      <charset val="128"/>
    </font>
    <font>
      <sz val="15.75"/>
      <color theme="0"/>
      <name val="HGPｺﾞｼｯｸE"/>
      <family val="3"/>
      <charset val="128"/>
    </font>
    <font>
      <sz val="14"/>
      <color theme="0"/>
      <name val="HGSｺﾞｼｯｸE"/>
      <family val="3"/>
      <charset val="128"/>
    </font>
    <font>
      <sz val="12"/>
      <color theme="0"/>
      <name val="HGSｺﾞｼｯｸE"/>
      <family val="3"/>
      <charset val="128"/>
    </font>
    <font>
      <sz val="11"/>
      <color theme="0"/>
      <name val="HGSｺﾞｼｯｸE"/>
      <family val="3"/>
      <charset val="128"/>
    </font>
    <font>
      <sz val="22"/>
      <name val="MS UI Gothic"/>
      <family val="3"/>
      <charset val="128"/>
    </font>
    <font>
      <b/>
      <sz val="24"/>
      <name val="MS UI Gothic"/>
      <family val="3"/>
      <charset val="128"/>
    </font>
    <font>
      <b/>
      <sz val="16"/>
      <color indexed="8"/>
      <name val="MS UI Gothic"/>
      <family val="3"/>
      <charset val="128"/>
    </font>
    <font>
      <sz val="7.5"/>
      <name val="ＭＳ Ｐゴシック"/>
      <family val="3"/>
      <charset val="128"/>
    </font>
    <font>
      <b/>
      <sz val="15"/>
      <color indexed="8"/>
      <name val="MS UI Gothic"/>
      <family val="3"/>
      <charset val="128"/>
    </font>
    <font>
      <b/>
      <sz val="14"/>
      <color indexed="8"/>
      <name val="MS UI Gothic"/>
      <family val="3"/>
      <charset val="128"/>
    </font>
    <font>
      <b/>
      <sz val="20"/>
      <color indexed="8"/>
      <name val="MS UI Gothic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>
      <alignment vertical="top"/>
    </xf>
    <xf numFmtId="38" fontId="17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top"/>
    </xf>
    <xf numFmtId="176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center" vertical="center" wrapText="1"/>
    </xf>
    <xf numFmtId="176" fontId="5" fillId="3" borderId="1" xfId="1" applyNumberFormat="1" applyFont="1" applyFill="1" applyBorder="1" applyAlignment="1">
      <alignment horizontal="center" vertical="center" wrapText="1"/>
    </xf>
    <xf numFmtId="38" fontId="5" fillId="3" borderId="1" xfId="1" applyFont="1" applyFill="1" applyBorder="1" applyAlignment="1">
      <alignment horizontal="center" vertical="center" wrapText="1"/>
    </xf>
    <xf numFmtId="176" fontId="5" fillId="6" borderId="1" xfId="1" applyNumberFormat="1" applyFont="1" applyFill="1" applyBorder="1" applyAlignment="1">
      <alignment horizontal="center" vertical="center" wrapText="1"/>
    </xf>
    <xf numFmtId="38" fontId="5" fillId="6" borderId="1" xfId="1" applyFont="1" applyFill="1" applyBorder="1" applyAlignment="1">
      <alignment horizontal="center" vertical="center" wrapText="1"/>
    </xf>
    <xf numFmtId="176" fontId="0" fillId="2" borderId="0" xfId="0" applyNumberFormat="1" applyFill="1" applyAlignment="1">
      <alignment vertical="center" wrapText="1"/>
    </xf>
    <xf numFmtId="176" fontId="19" fillId="2" borderId="0" xfId="0" applyNumberFormat="1" applyFont="1" applyFill="1" applyAlignment="1">
      <alignment vertical="center" wrapText="1"/>
    </xf>
    <xf numFmtId="176" fontId="3" fillId="2" borderId="0" xfId="0" applyNumberFormat="1" applyFont="1" applyFill="1" applyAlignment="1">
      <alignment horizontal="center" vertical="center" wrapText="1"/>
    </xf>
    <xf numFmtId="176" fontId="3" fillId="7" borderId="2" xfId="0" applyNumberFormat="1" applyFont="1" applyFill="1" applyBorder="1" applyAlignment="1">
      <alignment horizontal="center" vertical="center" wrapText="1"/>
    </xf>
    <xf numFmtId="176" fontId="3" fillId="6" borderId="2" xfId="0" applyNumberFormat="1" applyFont="1" applyFill="1" applyBorder="1" applyAlignment="1">
      <alignment horizontal="center" vertical="center" wrapText="1"/>
    </xf>
    <xf numFmtId="176" fontId="3" fillId="8" borderId="2" xfId="0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 wrapText="1"/>
    </xf>
    <xf numFmtId="176" fontId="4" fillId="7" borderId="3" xfId="0" applyNumberFormat="1" applyFont="1" applyFill="1" applyBorder="1" applyAlignment="1">
      <alignment horizontal="center" vertical="center" wrapText="1"/>
    </xf>
    <xf numFmtId="176" fontId="4" fillId="6" borderId="3" xfId="0" applyNumberFormat="1" applyFont="1" applyFill="1" applyBorder="1" applyAlignment="1">
      <alignment horizontal="center" vertical="center" wrapText="1"/>
    </xf>
    <xf numFmtId="176" fontId="4" fillId="8" borderId="3" xfId="0" applyNumberFormat="1" applyFont="1" applyFill="1" applyBorder="1" applyAlignment="1">
      <alignment horizontal="center" vertical="center" wrapText="1"/>
    </xf>
    <xf numFmtId="176" fontId="0" fillId="6" borderId="4" xfId="0" applyNumberFormat="1" applyFill="1" applyBorder="1" applyAlignment="1">
      <alignment horizontal="center" vertical="center" wrapText="1"/>
    </xf>
    <xf numFmtId="176" fontId="0" fillId="8" borderId="4" xfId="0" applyNumberForma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8" fontId="5" fillId="9" borderId="5" xfId="1" applyFont="1" applyFill="1" applyBorder="1" applyAlignment="1">
      <alignment horizontal="center" vertical="center" wrapText="1"/>
    </xf>
    <xf numFmtId="38" fontId="5" fillId="5" borderId="5" xfId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38" fontId="5" fillId="3" borderId="5" xfId="1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/>
    </xf>
    <xf numFmtId="176" fontId="9" fillId="10" borderId="1" xfId="0" applyNumberFormat="1" applyFont="1" applyFill="1" applyBorder="1" applyAlignment="1">
      <alignment horizontal="center" vertical="center" wrapText="1"/>
    </xf>
    <xf numFmtId="176" fontId="9" fillId="10" borderId="9" xfId="0" applyNumberFormat="1" applyFont="1" applyFill="1" applyBorder="1" applyAlignment="1">
      <alignment horizontal="center" vertical="center" wrapText="1"/>
    </xf>
    <xf numFmtId="38" fontId="5" fillId="2" borderId="5" xfId="1" applyFont="1" applyFill="1" applyBorder="1" applyAlignment="1">
      <alignment horizontal="center" vertical="center" wrapText="1"/>
    </xf>
    <xf numFmtId="176" fontId="5" fillId="3" borderId="5" xfId="1" applyNumberFormat="1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76" fontId="8" fillId="2" borderId="7" xfId="0" applyNumberFormat="1" applyFont="1" applyFill="1" applyBorder="1" applyAlignment="1">
      <alignment horizontal="center" vertical="center"/>
    </xf>
    <xf numFmtId="176" fontId="5" fillId="2" borderId="7" xfId="1" applyNumberFormat="1" applyFont="1" applyFill="1" applyBorder="1" applyAlignment="1">
      <alignment horizontal="center" vertical="center" wrapText="1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38" fontId="5" fillId="6" borderId="5" xfId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176" fontId="5" fillId="5" borderId="1" xfId="1" applyNumberFormat="1" applyFont="1" applyFill="1" applyBorder="1" applyAlignment="1">
      <alignment horizontal="center" vertical="center" wrapText="1"/>
    </xf>
    <xf numFmtId="176" fontId="0" fillId="10" borderId="1" xfId="0" applyNumberFormat="1" applyFill="1" applyBorder="1" applyAlignment="1">
      <alignment horizontal="center" vertical="center" wrapText="1"/>
    </xf>
    <xf numFmtId="176" fontId="0" fillId="10" borderId="5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vertical="center" wrapText="1"/>
    </xf>
    <xf numFmtId="177" fontId="0" fillId="9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177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176" fontId="7" fillId="2" borderId="7" xfId="0" applyNumberFormat="1" applyFont="1" applyFill="1" applyBorder="1" applyAlignment="1">
      <alignment horizontal="center" vertical="center"/>
    </xf>
    <xf numFmtId="38" fontId="7" fillId="2" borderId="7" xfId="0" applyNumberFormat="1" applyFont="1" applyFill="1" applyBorder="1" applyAlignment="1">
      <alignment horizontal="center" vertical="center" wrapText="1"/>
    </xf>
    <xf numFmtId="176" fontId="20" fillId="2" borderId="0" xfId="0" applyNumberFormat="1" applyFont="1" applyFill="1" applyAlignment="1">
      <alignment vertical="center" wrapText="1"/>
    </xf>
    <xf numFmtId="0" fontId="20" fillId="2" borderId="0" xfId="0" applyFont="1" applyFill="1" applyAlignment="1">
      <alignment vertical="center" wrapText="1"/>
    </xf>
    <xf numFmtId="176" fontId="21" fillId="2" borderId="0" xfId="0" applyNumberFormat="1" applyFont="1" applyFill="1" applyAlignment="1">
      <alignment horizontal="right" vertical="center" wrapText="1"/>
    </xf>
    <xf numFmtId="176" fontId="21" fillId="2" borderId="0" xfId="0" applyNumberFormat="1" applyFont="1" applyFill="1" applyAlignment="1">
      <alignment vertical="center" wrapText="1"/>
    </xf>
    <xf numFmtId="41" fontId="22" fillId="2" borderId="0" xfId="0" applyNumberFormat="1" applyFont="1" applyFill="1" applyAlignment="1">
      <alignment horizontal="right" vertical="center" wrapText="1"/>
    </xf>
    <xf numFmtId="177" fontId="21" fillId="2" borderId="0" xfId="0" applyNumberFormat="1" applyFont="1" applyFill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176" fontId="24" fillId="2" borderId="0" xfId="0" applyNumberFormat="1" applyFont="1" applyFill="1" applyAlignment="1">
      <alignment horizontal="left" vertical="center" wrapText="1"/>
    </xf>
    <xf numFmtId="176" fontId="0" fillId="7" borderId="4" xfId="0" applyNumberFormat="1" applyFill="1" applyBorder="1" applyAlignment="1">
      <alignment horizontal="center" vertical="center" wrapText="1"/>
    </xf>
    <xf numFmtId="176" fontId="3" fillId="2" borderId="0" xfId="0" applyNumberFormat="1" applyFont="1" applyFill="1" applyAlignment="1">
      <alignment horizontal="right" vertical="center" wrapText="1"/>
    </xf>
    <xf numFmtId="41" fontId="4" fillId="2" borderId="0" xfId="0" applyNumberFormat="1" applyFont="1" applyFill="1" applyAlignment="1">
      <alignment horizontal="right" vertical="center" wrapText="1"/>
    </xf>
    <xf numFmtId="176" fontId="6" fillId="2" borderId="0" xfId="0" applyNumberFormat="1" applyFont="1" applyFill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/>
    </xf>
    <xf numFmtId="0" fontId="30" fillId="11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vertical="top" wrapText="1"/>
    </xf>
    <xf numFmtId="176" fontId="31" fillId="10" borderId="8" xfId="0" applyNumberFormat="1" applyFont="1" applyFill="1" applyBorder="1" applyAlignment="1">
      <alignment horizontal="center" vertical="center" wrapText="1"/>
    </xf>
    <xf numFmtId="38" fontId="6" fillId="2" borderId="7" xfId="1" applyFont="1" applyFill="1" applyBorder="1" applyAlignment="1">
      <alignment horizontal="center" vertical="center" wrapText="1"/>
    </xf>
    <xf numFmtId="177" fontId="6" fillId="5" borderId="6" xfId="0" applyNumberFormat="1" applyFont="1" applyFill="1" applyBorder="1" applyAlignment="1">
      <alignment horizontal="center" vertical="center" wrapText="1"/>
    </xf>
    <xf numFmtId="38" fontId="6" fillId="5" borderId="6" xfId="0" applyNumberFormat="1" applyFont="1" applyFill="1" applyBorder="1" applyAlignment="1">
      <alignment horizontal="center" vertical="center" wrapText="1"/>
    </xf>
    <xf numFmtId="176" fontId="6" fillId="5" borderId="6" xfId="0" applyNumberFormat="1" applyFont="1" applyFill="1" applyBorder="1" applyAlignment="1">
      <alignment horizontal="center" vertical="center"/>
    </xf>
    <xf numFmtId="176" fontId="6" fillId="6" borderId="6" xfId="0" applyNumberFormat="1" applyFont="1" applyFill="1" applyBorder="1" applyAlignment="1">
      <alignment horizontal="center" vertical="center"/>
    </xf>
    <xf numFmtId="177" fontId="6" fillId="9" borderId="6" xfId="0" applyNumberFormat="1" applyFont="1" applyFill="1" applyBorder="1" applyAlignment="1">
      <alignment horizontal="center" vertical="center" wrapText="1"/>
    </xf>
    <xf numFmtId="38" fontId="6" fillId="9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76" fontId="7" fillId="10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8" fontId="32" fillId="14" borderId="6" xfId="1" applyFont="1" applyFill="1" applyBorder="1" applyAlignment="1">
      <alignment horizontal="center" vertical="center" wrapText="1"/>
    </xf>
    <xf numFmtId="178" fontId="36" fillId="2" borderId="0" xfId="0" applyNumberFormat="1" applyFont="1" applyFill="1" applyAlignment="1">
      <alignment horizontal="center" vertical="center"/>
    </xf>
    <xf numFmtId="179" fontId="37" fillId="2" borderId="0" xfId="0" applyNumberFormat="1" applyFont="1" applyFill="1" applyAlignment="1">
      <alignment horizontal="center" vertical="center"/>
    </xf>
    <xf numFmtId="0" fontId="35" fillId="2" borderId="0" xfId="0" applyFont="1" applyFill="1">
      <alignment vertical="top"/>
    </xf>
    <xf numFmtId="0" fontId="0" fillId="2" borderId="0" xfId="0" applyFill="1">
      <alignment vertical="top"/>
    </xf>
    <xf numFmtId="0" fontId="24" fillId="2" borderId="0" xfId="0" applyFont="1" applyFill="1">
      <alignment vertical="top"/>
    </xf>
    <xf numFmtId="176" fontId="24" fillId="2" borderId="0" xfId="0" applyNumberFormat="1" applyFont="1" applyFill="1" applyAlignment="1">
      <alignment vertical="center" wrapText="1"/>
    </xf>
    <xf numFmtId="176" fontId="24" fillId="2" borderId="0" xfId="0" applyNumberFormat="1" applyFont="1" applyFill="1" applyAlignment="1">
      <alignment horizontal="center" vertical="center" wrapText="1"/>
    </xf>
    <xf numFmtId="0" fontId="15" fillId="2" borderId="12" xfId="0" applyFont="1" applyFill="1" applyBorder="1" applyAlignment="1">
      <alignment horizontal="left" vertical="center"/>
    </xf>
    <xf numFmtId="0" fontId="16" fillId="2" borderId="0" xfId="0" applyFont="1" applyFill="1">
      <alignment vertical="top"/>
    </xf>
    <xf numFmtId="0" fontId="0" fillId="0" borderId="0" xfId="0">
      <alignment vertical="top"/>
    </xf>
    <xf numFmtId="0" fontId="14" fillId="2" borderId="9" xfId="0" applyFont="1" applyFill="1" applyBorder="1" applyAlignment="1">
      <alignment horizontal="center" vertical="center"/>
    </xf>
    <xf numFmtId="0" fontId="5" fillId="0" borderId="9" xfId="0" applyFont="1" applyBorder="1">
      <alignment vertical="top"/>
    </xf>
    <xf numFmtId="49" fontId="13" fillId="2" borderId="5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top"/>
    </xf>
    <xf numFmtId="0" fontId="0" fillId="0" borderId="7" xfId="0" applyBorder="1">
      <alignment vertical="top"/>
    </xf>
    <xf numFmtId="0" fontId="13" fillId="2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3" fillId="2" borderId="13" xfId="0" applyFont="1" applyFill="1" applyBorder="1" applyAlignment="1">
      <alignment horizontal="right" vertical="center"/>
    </xf>
    <xf numFmtId="0" fontId="35" fillId="2" borderId="13" xfId="0" applyFont="1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18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7" fillId="0" borderId="11" xfId="0" applyFont="1" applyBorder="1">
      <alignment vertical="top"/>
    </xf>
    <xf numFmtId="0" fontId="26" fillId="11" borderId="2" xfId="0" applyFont="1" applyFill="1" applyBorder="1" applyAlignment="1">
      <alignment horizontal="center" vertical="center"/>
    </xf>
    <xf numFmtId="0" fontId="26" fillId="11" borderId="4" xfId="0" applyFont="1" applyFill="1" applyBorder="1" applyAlignment="1">
      <alignment horizontal="center" vertical="center"/>
    </xf>
    <xf numFmtId="0" fontId="27" fillId="12" borderId="5" xfId="0" applyFont="1" applyFill="1" applyBorder="1" applyAlignment="1">
      <alignment horizontal="center" vertical="center"/>
    </xf>
    <xf numFmtId="0" fontId="27" fillId="12" borderId="9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13" borderId="5" xfId="0" applyFont="1" applyFill="1" applyBorder="1" applyAlignment="1">
      <alignment horizontal="center" vertical="center"/>
    </xf>
    <xf numFmtId="0" fontId="13" fillId="13" borderId="7" xfId="0" applyFont="1" applyFill="1" applyBorder="1" applyAlignment="1">
      <alignment horizontal="center" vertical="center"/>
    </xf>
    <xf numFmtId="176" fontId="25" fillId="2" borderId="0" xfId="0" applyNumberFormat="1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0" fontId="0" fillId="15" borderId="1" xfId="0" applyFill="1" applyBorder="1" applyAlignment="1">
      <alignment vertical="center" wrapText="1"/>
    </xf>
    <xf numFmtId="0" fontId="2" fillId="15" borderId="1" xfId="0" applyFont="1" applyFill="1" applyBorder="1" applyAlignment="1">
      <alignment horizontal="center" vertical="center" wrapText="1"/>
    </xf>
    <xf numFmtId="177" fontId="0" fillId="15" borderId="1" xfId="0" applyNumberFormat="1" applyFill="1" applyBorder="1" applyAlignment="1">
      <alignment horizontal="center" vertical="center"/>
    </xf>
    <xf numFmtId="38" fontId="5" fillId="15" borderId="5" xfId="1" applyFont="1" applyFill="1" applyBorder="1" applyAlignment="1">
      <alignment horizontal="center" vertical="center" wrapText="1"/>
    </xf>
    <xf numFmtId="177" fontId="6" fillId="15" borderId="6" xfId="0" applyNumberFormat="1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0" fontId="0" fillId="15" borderId="1" xfId="0" applyFill="1" applyBorder="1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176" fontId="5" fillId="15" borderId="1" xfId="1" applyNumberFormat="1" applyFont="1" applyFill="1" applyBorder="1" applyAlignment="1">
      <alignment horizontal="center" vertical="center" wrapText="1"/>
    </xf>
    <xf numFmtId="176" fontId="6" fillId="15" borderId="6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 wrapText="1"/>
    </xf>
    <xf numFmtId="176" fontId="4" fillId="5" borderId="3" xfId="0" applyNumberFormat="1" applyFont="1" applyFill="1" applyBorder="1" applyAlignment="1">
      <alignment horizontal="center" vertical="center" wrapText="1"/>
    </xf>
    <xf numFmtId="176" fontId="0" fillId="5" borderId="4" xfId="0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21</xdr:row>
      <xdr:rowOff>171450</xdr:rowOff>
    </xdr:from>
    <xdr:to>
      <xdr:col>18</xdr:col>
      <xdr:colOff>561975</xdr:colOff>
      <xdr:row>58</xdr:row>
      <xdr:rowOff>76200</xdr:rowOff>
    </xdr:to>
    <xdr:grpSp>
      <xdr:nvGrpSpPr>
        <xdr:cNvPr id="16281" name="グループ化 11751">
          <a:extLst>
            <a:ext uri="{FF2B5EF4-FFF2-40B4-BE49-F238E27FC236}">
              <a16:creationId xmlns:a16="http://schemas.microsoft.com/office/drawing/2014/main" id="{8FFF4C70-50AC-89BE-BACB-EBEB3C8929EE}"/>
            </a:ext>
          </a:extLst>
        </xdr:cNvPr>
        <xdr:cNvGrpSpPr>
          <a:grpSpLocks/>
        </xdr:cNvGrpSpPr>
      </xdr:nvGrpSpPr>
      <xdr:grpSpPr bwMode="auto">
        <a:xfrm>
          <a:off x="12529457" y="9016093"/>
          <a:ext cx="14716125" cy="14192250"/>
          <a:chOff x="14940642" y="6071507"/>
          <a:chExt cx="14713404" cy="14178643"/>
        </a:xfrm>
      </xdr:grpSpPr>
      <xdr:grpSp>
        <xdr:nvGrpSpPr>
          <xdr:cNvPr id="16304" name="グループ化 11750">
            <a:extLst>
              <a:ext uri="{FF2B5EF4-FFF2-40B4-BE49-F238E27FC236}">
                <a16:creationId xmlns:a16="http://schemas.microsoft.com/office/drawing/2014/main" id="{0230823A-8E72-0EDD-6437-68604EBC54E7}"/>
              </a:ext>
            </a:extLst>
          </xdr:cNvPr>
          <xdr:cNvGrpSpPr>
            <a:grpSpLocks/>
          </xdr:cNvGrpSpPr>
        </xdr:nvGrpSpPr>
        <xdr:grpSpPr bwMode="auto">
          <a:xfrm>
            <a:off x="14940642" y="6071507"/>
            <a:ext cx="14713404" cy="14178643"/>
            <a:chOff x="14940642" y="6071507"/>
            <a:chExt cx="14713404" cy="14178643"/>
          </a:xfrm>
        </xdr:grpSpPr>
        <xdr:grpSp>
          <xdr:nvGrpSpPr>
            <xdr:cNvPr id="16309" name="グループ化 11749">
              <a:extLst>
                <a:ext uri="{FF2B5EF4-FFF2-40B4-BE49-F238E27FC236}">
                  <a16:creationId xmlns:a16="http://schemas.microsoft.com/office/drawing/2014/main" id="{CAE3601B-C138-8884-2DB7-7B14A1DBCC5D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4940642" y="6071507"/>
              <a:ext cx="14713404" cy="14178643"/>
              <a:chOff x="14940642" y="6071507"/>
              <a:chExt cx="14713404" cy="14178643"/>
            </a:xfrm>
          </xdr:grpSpPr>
          <xdr:grpSp>
            <xdr:nvGrpSpPr>
              <xdr:cNvPr id="16313" name="グループ化 11748">
                <a:extLst>
                  <a:ext uri="{FF2B5EF4-FFF2-40B4-BE49-F238E27FC236}">
                    <a16:creationId xmlns:a16="http://schemas.microsoft.com/office/drawing/2014/main" id="{F459BEBA-7224-F43A-FFFF-D7267709530B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4940642" y="6071507"/>
                <a:ext cx="14713404" cy="14178643"/>
                <a:chOff x="14940642" y="6071507"/>
                <a:chExt cx="14713404" cy="14178643"/>
              </a:xfrm>
            </xdr:grpSpPr>
            <xdr:grpSp>
              <xdr:nvGrpSpPr>
                <xdr:cNvPr id="16316" name="グループ化 11747">
                  <a:extLst>
                    <a:ext uri="{FF2B5EF4-FFF2-40B4-BE49-F238E27FC236}">
                      <a16:creationId xmlns:a16="http://schemas.microsoft.com/office/drawing/2014/main" id="{48D4B737-4F59-232C-A3C8-B6A2E6649234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5407368" y="6157232"/>
                  <a:ext cx="14246678" cy="14092918"/>
                  <a:chOff x="15407368" y="6157232"/>
                  <a:chExt cx="14246678" cy="14092918"/>
                </a:xfrm>
              </xdr:grpSpPr>
              <xdr:grpSp>
                <xdr:nvGrpSpPr>
                  <xdr:cNvPr id="16329" name="グループ化 6">
                    <a:extLst>
                      <a:ext uri="{FF2B5EF4-FFF2-40B4-BE49-F238E27FC236}">
                        <a16:creationId xmlns:a16="http://schemas.microsoft.com/office/drawing/2014/main" id="{7C23680C-5416-A773-9B7D-D3321C59433C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15407368" y="6157232"/>
                    <a:ext cx="14246678" cy="14092918"/>
                    <a:chOff x="10284759" y="3296771"/>
                    <a:chExt cx="12625667" cy="10128809"/>
                  </a:xfrm>
                </xdr:grpSpPr>
                <xdr:grpSp>
                  <xdr:nvGrpSpPr>
                    <xdr:cNvPr id="16363" name="グループ化 5">
                      <a:extLst>
                        <a:ext uri="{FF2B5EF4-FFF2-40B4-BE49-F238E27FC236}">
                          <a16:creationId xmlns:a16="http://schemas.microsoft.com/office/drawing/2014/main" id="{7C65E6FF-EE42-6CE3-D241-F669584F5B12}"/>
                        </a:ext>
                      </a:extLst>
                    </xdr:cNvPr>
                    <xdr:cNvGrpSpPr>
                      <a:grpSpLocks/>
                    </xdr:cNvGrpSpPr>
                  </xdr:nvGrpSpPr>
                  <xdr:grpSpPr bwMode="auto">
                    <a:xfrm>
                      <a:off x="10284759" y="3296771"/>
                      <a:ext cx="12625667" cy="10128809"/>
                      <a:chOff x="10284759" y="3296771"/>
                      <a:chExt cx="12625667" cy="10128809"/>
                    </a:xfrm>
                  </xdr:grpSpPr>
                  <xdr:grpSp>
                    <xdr:nvGrpSpPr>
                      <xdr:cNvPr id="16365" name="グループ化 2">
                        <a:extLst>
                          <a:ext uri="{FF2B5EF4-FFF2-40B4-BE49-F238E27FC236}">
                            <a16:creationId xmlns:a16="http://schemas.microsoft.com/office/drawing/2014/main" id="{D112B0F3-20FF-1D7E-C3DE-F2B7BB6AB09B}"/>
                          </a:ext>
                        </a:extLst>
                      </xdr:cNvPr>
                      <xdr:cNvGrpSpPr>
                        <a:grpSpLocks/>
                      </xdr:cNvGrpSpPr>
                    </xdr:nvGrpSpPr>
                    <xdr:grpSpPr bwMode="auto">
                      <a:xfrm>
                        <a:off x="10284759" y="3296771"/>
                        <a:ext cx="12625667" cy="10128809"/>
                        <a:chOff x="10284759" y="3296771"/>
                        <a:chExt cx="12625667" cy="10128809"/>
                      </a:xfrm>
                    </xdr:grpSpPr>
                    <xdr:grpSp>
                      <xdr:nvGrpSpPr>
                        <xdr:cNvPr id="16369" name="グループ化 1">
                          <a:extLst>
                            <a:ext uri="{FF2B5EF4-FFF2-40B4-BE49-F238E27FC236}">
                              <a16:creationId xmlns:a16="http://schemas.microsoft.com/office/drawing/2014/main" id="{5AB9191D-E50C-C866-C939-42594E5AEA2D}"/>
                            </a:ext>
                          </a:extLst>
                        </xdr:cNvPr>
                        <xdr:cNvGrpSpPr>
                          <a:grpSpLocks/>
                        </xdr:cNvGrpSpPr>
                      </xdr:nvGrpSpPr>
                      <xdr:grpSpPr bwMode="auto">
                        <a:xfrm>
                          <a:off x="10284759" y="3296771"/>
                          <a:ext cx="12625667" cy="10128809"/>
                          <a:chOff x="10284759" y="3296771"/>
                          <a:chExt cx="12625667" cy="10128809"/>
                        </a:xfrm>
                      </xdr:grpSpPr>
                      <xdr:grpSp>
                        <xdr:nvGrpSpPr>
                          <xdr:cNvPr id="16376" name="グループ化 59">
                            <a:extLst>
                              <a:ext uri="{FF2B5EF4-FFF2-40B4-BE49-F238E27FC236}">
                                <a16:creationId xmlns:a16="http://schemas.microsoft.com/office/drawing/2014/main" id="{A46B0780-6C40-6BA1-2C2C-5892A00CC963}"/>
                              </a:ext>
                            </a:extLst>
                          </xdr:cNvPr>
                          <xdr:cNvGrpSpPr>
                            <a:grpSpLocks/>
                          </xdr:cNvGrpSpPr>
                        </xdr:nvGrpSpPr>
                        <xdr:grpSpPr bwMode="auto">
                          <a:xfrm>
                            <a:off x="10284759" y="3296771"/>
                            <a:ext cx="12625667" cy="9517716"/>
                            <a:chOff x="7924800" y="3995058"/>
                            <a:chExt cx="12104914" cy="9503228"/>
                          </a:xfrm>
                        </xdr:grpSpPr>
                        <xdr:pic>
                          <xdr:nvPicPr>
                            <xdr:cNvPr id="16408" name="図 57">
                              <a:extLst>
                                <a:ext uri="{FF2B5EF4-FFF2-40B4-BE49-F238E27FC236}">
                                  <a16:creationId xmlns:a16="http://schemas.microsoft.com/office/drawing/2014/main" id="{C85D0A0E-FAF8-F33A-DF86-49DAEEA9931B}"/>
                                </a:ext>
                              </a:extLst>
                            </xdr:cNvPr>
                            <xdr:cNvPicPr>
                              <a:picLocks noChangeAspect="1" noChangeArrowheads="1"/>
                            </xdr:cNvPicPr>
                          </xdr:nvPicPr>
                          <xdr:blipFill>
                            <a:blip xmlns:r="http://schemas.openxmlformats.org/officeDocument/2006/relationships" r:embed="rId1">
                              <a:extLst>
                                <a:ext uri="{28A0092B-C50C-407E-A947-70E740481C1C}">
                                  <a14:useLocalDpi xmlns:a14="http://schemas.microsoft.com/office/drawing/2010/main" val="0"/>
                                </a:ext>
                              </a:extLst>
                            </a:blip>
                            <a:srcRect l="5240" t="14389" r="6270"/>
                            <a:stretch>
                              <a:fillRect/>
                            </a:stretch>
                          </xdr:blipFill>
                          <xdr:spPr bwMode="auto">
                            <a:xfrm>
                              <a:off x="7924800" y="3995058"/>
                              <a:ext cx="12104914" cy="6282552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  <a:extLst>
                              <a:ext uri="{909E8E84-426E-40DD-AFC4-6F175D3DCCD1}">
                                <a14:hiddenFill xmlns:a14="http://schemas.microsoft.com/office/drawing/2010/main">
                                  <a:solidFill>
                                    <a:srgbClr val="FFFFFF"/>
                                  </a:solidFill>
                                </a14:hiddenFill>
                              </a:ext>
                              <a:ext uri="{91240B29-F687-4F45-9708-019B960494DF}">
                                <a14:hiddenLine xmlns:a14="http://schemas.microsoft.com/office/drawing/2010/main"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14:hiddenLine>
                              </a:ext>
                            </a:extLst>
                          </xdr:spPr>
                        </xdr:pic>
                        <xdr:pic>
                          <xdr:nvPicPr>
                            <xdr:cNvPr id="16409" name="図 56">
                              <a:extLst>
                                <a:ext uri="{FF2B5EF4-FFF2-40B4-BE49-F238E27FC236}">
                                  <a16:creationId xmlns:a16="http://schemas.microsoft.com/office/drawing/2014/main" id="{245140E8-F25F-4034-C801-334306611D04}"/>
                                </a:ext>
                              </a:extLst>
                            </xdr:cNvPr>
                            <xdr:cNvPicPr>
                              <a:picLocks noChangeAspect="1" noChangeArrowheads="1"/>
                            </xdr:cNvPicPr>
                          </xdr:nvPicPr>
                          <xdr:blipFill>
                            <a:blip xmlns:r="http://schemas.openxmlformats.org/officeDocument/2006/relationships" r:embed="rId2">
                              <a:extLst>
                                <a:ext uri="{28A0092B-C50C-407E-A947-70E740481C1C}">
                                  <a14:useLocalDpi xmlns:a14="http://schemas.microsoft.com/office/drawing/2010/main" val="0"/>
                                </a:ext>
                              </a:extLst>
                            </a:blip>
                            <a:srcRect l="5717" t="54886" r="10010" b="-2"/>
                            <a:stretch>
                              <a:fillRect/>
                            </a:stretch>
                          </xdr:blipFill>
                          <xdr:spPr bwMode="auto">
                            <a:xfrm>
                              <a:off x="7990114" y="10036628"/>
                              <a:ext cx="11527972" cy="3310753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  <a:extLst>
                              <a:ext uri="{909E8E84-426E-40DD-AFC4-6F175D3DCCD1}">
                                <a14:hiddenFill xmlns:a14="http://schemas.microsoft.com/office/drawing/2010/main">
                                  <a:solidFill>
                                    <a:srgbClr val="FFFFFF"/>
                                  </a:solidFill>
                                </a14:hiddenFill>
                              </a:ext>
                              <a:ext uri="{91240B29-F687-4F45-9708-019B960494DF}">
                                <a14:hiddenLine xmlns:a14="http://schemas.microsoft.com/office/drawing/2010/main"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14:hiddenLine>
                              </a:ext>
                            </a:extLst>
                          </xdr:spPr>
                        </xdr:pic>
                        <xdr:sp macro="" textlink="">
                          <xdr:nvSpPr>
                            <xdr:cNvPr id="59" name="正方形/長方形 58">
                              <a:extLst>
                                <a:ext uri="{FF2B5EF4-FFF2-40B4-BE49-F238E27FC236}">
                                  <a16:creationId xmlns:a16="http://schemas.microsoft.com/office/drawing/2014/main" id="{DD498B81-8275-4CE1-DFC3-E5730A2B5AE6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9068062" y="12983998"/>
                              <a:ext cx="541434" cy="507374"/>
                            </a:xfrm>
                            <a:prstGeom prst="rect">
                              <a:avLst/>
                            </a:prstGeom>
                            <a:solidFill>
                              <a:schemeClr val="bg1"/>
                            </a:solidFill>
                            <a:ln>
                              <a:solidFill>
                                <a:schemeClr val="bg1"/>
                              </a:solidFill>
                            </a:ln>
                          </xdr:spPr>
                          <xdr:style>
                            <a:lnRef idx="2">
                              <a:schemeClr val="accent1">
                                <a:shade val="15000"/>
                              </a:schemeClr>
                            </a:lnRef>
                            <a:fillRef idx="1">
                              <a:schemeClr val="accent1"/>
                            </a:fillRef>
                            <a:effectRef idx="0">
                              <a:schemeClr val="accent1"/>
                            </a:effectRef>
                            <a:fontRef idx="minor">
                              <a:schemeClr val="lt1"/>
                            </a:fontRef>
                          </xdr:style>
                          <xdr:txBody>
                            <a:bodyPr vertOverflow="clip" horzOverflow="clip" rtlCol="0" anchor="t"/>
                            <a:lstStyle/>
                            <a:p>
                              <a:endParaRPr lang="ja-JP" altLang="en-US"/>
                            </a:p>
                          </xdr:txBody>
                        </xdr:sp>
                      </xdr:grpSp>
                      <xdr:sp macro="" textlink="">
                        <xdr:nvSpPr>
                          <xdr:cNvPr id="23" name="テキスト ボックス 22">
                            <a:extLst>
                              <a:ext uri="{FF2B5EF4-FFF2-40B4-BE49-F238E27FC236}">
                                <a16:creationId xmlns:a16="http://schemas.microsoft.com/office/drawing/2014/main" id="{FEC42622-DEFA-7285-6EF5-9FA374328484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4549098" y="12553489"/>
                            <a:ext cx="809161" cy="872091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45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25" name="テキスト ボックス 24">
                            <a:extLst>
                              <a:ext uri="{FF2B5EF4-FFF2-40B4-BE49-F238E27FC236}">
                                <a16:creationId xmlns:a16="http://schemas.microsoft.com/office/drawing/2014/main" id="{BD97DBD3-DE2D-4529-BB45-62B112F6A16F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4549098" y="9841079"/>
                            <a:ext cx="826018" cy="521881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31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30" name="テキスト ボックス 29">
                            <a:extLst>
                              <a:ext uri="{FF2B5EF4-FFF2-40B4-BE49-F238E27FC236}">
                                <a16:creationId xmlns:a16="http://schemas.microsoft.com/office/drawing/2014/main" id="{1B7DEC49-60D6-87D4-6DE2-43D435207EE3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8957339" y="8543242"/>
                            <a:ext cx="809161" cy="521881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20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0" name="テキスト ボックス 39">
                            <a:extLst>
                              <a:ext uri="{FF2B5EF4-FFF2-40B4-BE49-F238E27FC236}">
                                <a16:creationId xmlns:a16="http://schemas.microsoft.com/office/drawing/2014/main" id="{A3BE8900-15A1-0B2A-55D4-7E13B9CD2AA5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1531603" y="7938958"/>
                            <a:ext cx="615299" cy="466947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26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3" name="テキスト ボックス 42">
                            <a:extLst>
                              <a:ext uri="{FF2B5EF4-FFF2-40B4-BE49-F238E27FC236}">
                                <a16:creationId xmlns:a16="http://schemas.microsoft.com/office/drawing/2014/main" id="{54B1F4FA-74B3-6511-B843-F078B1922845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3149924" y="7547547"/>
                            <a:ext cx="800732" cy="521881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23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4" name="テキスト ボックス 43">
                            <a:extLst>
                              <a:ext uri="{FF2B5EF4-FFF2-40B4-BE49-F238E27FC236}">
                                <a16:creationId xmlns:a16="http://schemas.microsoft.com/office/drawing/2014/main" id="{FB650E23-73CF-4061-54E4-607A944D1AD1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8460042" y="8550109"/>
                            <a:ext cx="834447" cy="515015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21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" name="テキスト ボックス 47">
                            <a:extLst>
                              <a:ext uri="{FF2B5EF4-FFF2-40B4-BE49-F238E27FC236}">
                                <a16:creationId xmlns:a16="http://schemas.microsoft.com/office/drawing/2014/main" id="{90C3353C-FBAB-B5E1-B09D-3281571AC3C9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1186024" y="7616216"/>
                            <a:ext cx="817590" cy="542482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24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54" name="テキスト ボックス 53">
                            <a:extLst>
                              <a:ext uri="{FF2B5EF4-FFF2-40B4-BE49-F238E27FC236}">
                                <a16:creationId xmlns:a16="http://schemas.microsoft.com/office/drawing/2014/main" id="{E61B937A-5B86-9CB9-5417-9055DB89000F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4641814" y="11887403"/>
                            <a:ext cx="590013" cy="515015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44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57" name="テキスト ボックス 56">
                            <a:extLst>
                              <a:ext uri="{FF2B5EF4-FFF2-40B4-BE49-F238E27FC236}">
                                <a16:creationId xmlns:a16="http://schemas.microsoft.com/office/drawing/2014/main" id="{822CBDE1-29FC-029B-E25C-F314739C2F15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4844105" y="11406723"/>
                            <a:ext cx="564727" cy="515015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43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58" name="テキスト ボックス 57">
                            <a:extLst>
                              <a:ext uri="{FF2B5EF4-FFF2-40B4-BE49-F238E27FC236}">
                                <a16:creationId xmlns:a16="http://schemas.microsoft.com/office/drawing/2014/main" id="{FAAEFE37-D308-6AB9-5F85-182A11CCD3C4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4801961" y="11166383"/>
                            <a:ext cx="674301" cy="377677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41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1" name="テキスト ボックス 60">
                            <a:extLst>
                              <a:ext uri="{FF2B5EF4-FFF2-40B4-BE49-F238E27FC236}">
                                <a16:creationId xmlns:a16="http://schemas.microsoft.com/office/drawing/2014/main" id="{EEC20E51-DA42-C303-0FCB-5E47F30A5457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5063252" y="11029046"/>
                            <a:ext cx="649014" cy="377677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39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63" name="テキスト ボックス 62">
                            <a:extLst>
                              <a:ext uri="{FF2B5EF4-FFF2-40B4-BE49-F238E27FC236}">
                                <a16:creationId xmlns:a16="http://schemas.microsoft.com/office/drawing/2014/main" id="{145FC131-66D3-23FF-228C-C8DD24D57F72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5223399" y="11832468"/>
                            <a:ext cx="674301" cy="384544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48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00" name="テキスト ボックス 4799">
                            <a:extLst>
                              <a:ext uri="{FF2B5EF4-FFF2-40B4-BE49-F238E27FC236}">
                                <a16:creationId xmlns:a16="http://schemas.microsoft.com/office/drawing/2014/main" id="{451EFA31-A059-E533-9831-E9820914DE19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5661694" y="11502859"/>
                            <a:ext cx="665872" cy="384544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50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04" name="テキスト ボックス 4803">
                            <a:extLst>
                              <a:ext uri="{FF2B5EF4-FFF2-40B4-BE49-F238E27FC236}">
                                <a16:creationId xmlns:a16="http://schemas.microsoft.com/office/drawing/2014/main" id="{433B9A53-8E15-A60D-97D6-A7FF60B610B5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5231828" y="10177555"/>
                            <a:ext cx="665872" cy="398278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36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05" name="テキスト ボックス 4804">
                            <a:extLst>
                              <a:ext uri="{FF2B5EF4-FFF2-40B4-BE49-F238E27FC236}">
                                <a16:creationId xmlns:a16="http://schemas.microsoft.com/office/drawing/2014/main" id="{CE8A425A-A01A-4E6A-6CEB-61F8937ADA75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5602693" y="9635073"/>
                            <a:ext cx="649014" cy="398278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200" b="1">
                                <a:solidFill>
                                  <a:srgbClr val="FF0000"/>
                                </a:solidFill>
                              </a:rPr>
                              <a:t>28</a:t>
                            </a:r>
                            <a:endParaRPr kumimoji="1" lang="ja-JP" altLang="en-US" sz="12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06" name="テキスト ボックス 4805">
                            <a:extLst>
                              <a:ext uri="{FF2B5EF4-FFF2-40B4-BE49-F238E27FC236}">
                                <a16:creationId xmlns:a16="http://schemas.microsoft.com/office/drawing/2014/main" id="{D4E5149E-1ABF-7D72-FE43-484F741214AB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7701454" y="10953510"/>
                            <a:ext cx="674301" cy="398278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200" b="1">
                                <a:solidFill>
                                  <a:srgbClr val="FF0000"/>
                                </a:solidFill>
                              </a:rPr>
                              <a:t>70</a:t>
                            </a:r>
                            <a:endParaRPr kumimoji="1" lang="ja-JP" altLang="en-US" sz="12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08" name="テキスト ボックス 4807">
                            <a:extLst>
                              <a:ext uri="{FF2B5EF4-FFF2-40B4-BE49-F238E27FC236}">
                                <a16:creationId xmlns:a16="http://schemas.microsoft.com/office/drawing/2014/main" id="{E137DF56-B1FA-BB5D-B29E-547A5D66ADF8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4818818" y="9820478"/>
                            <a:ext cx="547869" cy="357077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30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17" name="テキスト ボックス 4816">
                            <a:extLst>
                              <a:ext uri="{FF2B5EF4-FFF2-40B4-BE49-F238E27FC236}">
                                <a16:creationId xmlns:a16="http://schemas.microsoft.com/office/drawing/2014/main" id="{2FEC8EC8-1659-4FF7-D890-3F7D457E9096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7861600" y="11557794"/>
                            <a:ext cx="657443" cy="391411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200" b="1">
                                <a:solidFill>
                                  <a:srgbClr val="FF0000"/>
                                </a:solidFill>
                              </a:rPr>
                              <a:t>71</a:t>
                            </a:r>
                            <a:endParaRPr kumimoji="1" lang="ja-JP" altLang="en-US" sz="12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18" name="テキスト ボックス 4817">
                            <a:extLst>
                              <a:ext uri="{FF2B5EF4-FFF2-40B4-BE49-F238E27FC236}">
                                <a16:creationId xmlns:a16="http://schemas.microsoft.com/office/drawing/2014/main" id="{5CB1AD3D-6C1C-C6BA-8852-A503F47734B7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7532878" y="11495992"/>
                            <a:ext cx="708016" cy="391411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200" b="1">
                                <a:solidFill>
                                  <a:srgbClr val="FF0000"/>
                                </a:solidFill>
                              </a:rPr>
                              <a:t>72</a:t>
                            </a:r>
                            <a:endParaRPr kumimoji="1" lang="ja-JP" altLang="en-US" sz="12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19" name="テキスト ボックス 4818">
                            <a:extLst>
                              <a:ext uri="{FF2B5EF4-FFF2-40B4-BE49-F238E27FC236}">
                                <a16:creationId xmlns:a16="http://schemas.microsoft.com/office/drawing/2014/main" id="{D7BC5FD2-CA60-02E7-F5BC-6FE011A74AB4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7895315" y="11921738"/>
                            <a:ext cx="682729" cy="370810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200" b="1">
                                <a:solidFill>
                                  <a:srgbClr val="FF0000"/>
                                </a:solidFill>
                              </a:rPr>
                              <a:t>73</a:t>
                            </a:r>
                            <a:endParaRPr kumimoji="1" lang="ja-JP" altLang="en-US" sz="12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20" name="テキスト ボックス 4819">
                            <a:extLst>
                              <a:ext uri="{FF2B5EF4-FFF2-40B4-BE49-F238E27FC236}">
                                <a16:creationId xmlns:a16="http://schemas.microsoft.com/office/drawing/2014/main" id="{9AAC599F-7099-1658-19F1-AC615290B0CE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7018724" y="11612729"/>
                            <a:ext cx="674301" cy="377677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200" b="1">
                                <a:solidFill>
                                  <a:srgbClr val="FF0000"/>
                                </a:solidFill>
                              </a:rPr>
                              <a:t>74</a:t>
                            </a:r>
                            <a:endParaRPr kumimoji="1" lang="ja-JP" altLang="en-US" sz="12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22" name="テキスト ボックス 4821">
                            <a:extLst>
                              <a:ext uri="{FF2B5EF4-FFF2-40B4-BE49-F238E27FC236}">
                                <a16:creationId xmlns:a16="http://schemas.microsoft.com/office/drawing/2014/main" id="{02BA55B4-E0FB-8B63-017F-14030BEB524D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7010295" y="10994711"/>
                            <a:ext cx="674301" cy="370810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200" b="1">
                                <a:solidFill>
                                  <a:srgbClr val="FF0000"/>
                                </a:solidFill>
                              </a:rPr>
                              <a:t>76</a:t>
                            </a:r>
                            <a:endParaRPr kumimoji="1" lang="ja-JP" altLang="en-US" sz="12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23" name="テキスト ボックス 4822">
                            <a:extLst>
                              <a:ext uri="{FF2B5EF4-FFF2-40B4-BE49-F238E27FC236}">
                                <a16:creationId xmlns:a16="http://schemas.microsoft.com/office/drawing/2014/main" id="{BBA56680-C065-46FB-0927-8F3973A4E02B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7305302" y="11358655"/>
                            <a:ext cx="657443" cy="377677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200" b="1">
                                <a:solidFill>
                                  <a:srgbClr val="FF0000"/>
                                </a:solidFill>
                              </a:rPr>
                              <a:t>77</a:t>
                            </a:r>
                            <a:endParaRPr kumimoji="1" lang="ja-JP" altLang="en-US" sz="12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24" name="テキスト ボックス 4823">
                            <a:extLst>
                              <a:ext uri="{FF2B5EF4-FFF2-40B4-BE49-F238E27FC236}">
                                <a16:creationId xmlns:a16="http://schemas.microsoft.com/office/drawing/2014/main" id="{219F092B-0574-F1C7-DD88-D4FA2858679B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6133705" y="11695131"/>
                            <a:ext cx="682729" cy="377677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78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25" name="テキスト ボックス 4824">
                            <a:extLst>
                              <a:ext uri="{FF2B5EF4-FFF2-40B4-BE49-F238E27FC236}">
                                <a16:creationId xmlns:a16="http://schemas.microsoft.com/office/drawing/2014/main" id="{BF944464-84B6-559E-ACB2-22D957905D6C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6394996" y="11392989"/>
                            <a:ext cx="674301" cy="377677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200" b="1">
                                <a:solidFill>
                                  <a:srgbClr val="FF0000"/>
                                </a:solidFill>
                              </a:rPr>
                              <a:t>79</a:t>
                            </a:r>
                            <a:endParaRPr kumimoji="1" lang="ja-JP" altLang="en-US" sz="12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30" name="テキスト ボックス 4829">
                            <a:extLst>
                              <a:ext uri="{FF2B5EF4-FFF2-40B4-BE49-F238E27FC236}">
                                <a16:creationId xmlns:a16="http://schemas.microsoft.com/office/drawing/2014/main" id="{B6827583-5F1B-15BA-A8FE-CECEF46FD48E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5872413" y="10568966"/>
                            <a:ext cx="674301" cy="391411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33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34" name="テキスト ボックス 4833">
                            <a:extLst>
                              <a:ext uri="{FF2B5EF4-FFF2-40B4-BE49-F238E27FC236}">
                                <a16:creationId xmlns:a16="http://schemas.microsoft.com/office/drawing/2014/main" id="{22792A6D-7EC7-0DFC-A9BA-35A50148AEF6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5560549" y="11798134"/>
                            <a:ext cx="649014" cy="398278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49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35" name="テキスト ボックス 4834">
                            <a:extLst>
                              <a:ext uri="{FF2B5EF4-FFF2-40B4-BE49-F238E27FC236}">
                                <a16:creationId xmlns:a16="http://schemas.microsoft.com/office/drawing/2014/main" id="{D40F409B-C3C3-488B-2C09-31924D6C6450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9656925" y="10706303"/>
                            <a:ext cx="665872" cy="405145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200" b="1">
                                <a:solidFill>
                                  <a:srgbClr val="FF0000"/>
                                </a:solidFill>
                              </a:rPr>
                              <a:t>84</a:t>
                            </a:r>
                            <a:endParaRPr kumimoji="1" lang="ja-JP" altLang="en-US" sz="12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36" name="テキスト ボックス 4835">
                            <a:extLst>
                              <a:ext uri="{FF2B5EF4-FFF2-40B4-BE49-F238E27FC236}">
                                <a16:creationId xmlns:a16="http://schemas.microsoft.com/office/drawing/2014/main" id="{3086837A-0A3E-C3E6-1C56-F3565FA0F0CB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20558803" y="10129487"/>
                            <a:ext cx="657443" cy="384544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200" b="1">
                                <a:solidFill>
                                  <a:srgbClr val="FF0000"/>
                                </a:solidFill>
                              </a:rPr>
                              <a:t>85</a:t>
                            </a:r>
                            <a:endParaRPr kumimoji="1" lang="ja-JP" altLang="en-US" sz="12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40" name="テキスト ボックス 4839">
                            <a:extLst>
                              <a:ext uri="{FF2B5EF4-FFF2-40B4-BE49-F238E27FC236}">
                                <a16:creationId xmlns:a16="http://schemas.microsoft.com/office/drawing/2014/main" id="{89456E6E-ED5A-C491-F5B0-B162817D6EFF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2256476" y="8117497"/>
                            <a:ext cx="834447" cy="542482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25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841" name="テキスト ボックス 4840">
                            <a:extLst>
                              <a:ext uri="{FF2B5EF4-FFF2-40B4-BE49-F238E27FC236}">
                                <a16:creationId xmlns:a16="http://schemas.microsoft.com/office/drawing/2014/main" id="{887DE9AC-75CD-4E59-D069-6173CC196B93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1969898" y="8598177"/>
                            <a:ext cx="615299" cy="466947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27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</xdr:grpSp>
                    <xdr:sp macro="" textlink="">
                      <xdr:nvSpPr>
                        <xdr:cNvPr id="24" name="テキスト ボックス 23">
                          <a:extLst>
                            <a:ext uri="{FF2B5EF4-FFF2-40B4-BE49-F238E27FC236}">
                              <a16:creationId xmlns:a16="http://schemas.microsoft.com/office/drawing/2014/main" id="{5010B4BB-BD12-A62B-7654-0D5CFC3C401C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4178233" y="10726904"/>
                          <a:ext cx="826018" cy="508148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r>
                            <a:rPr kumimoji="1" lang="en-US" altLang="ja-JP" sz="1400" b="1">
                              <a:solidFill>
                                <a:srgbClr val="FF0000"/>
                              </a:solidFill>
                            </a:rPr>
                            <a:t>40</a:t>
                          </a:r>
                          <a:endParaRPr kumimoji="1" lang="ja-JP" altLang="en-US" sz="1400" b="1">
                            <a:solidFill>
                              <a:srgbClr val="FF0000"/>
                            </a:solidFill>
                          </a:endParaRPr>
                        </a:p>
                      </xdr:txBody>
                    </xdr:sp>
                    <xdr:sp macro="" textlink="">
                      <xdr:nvSpPr>
                        <xdr:cNvPr id="31" name="テキスト ボックス 30">
                          <a:extLst>
                            <a:ext uri="{FF2B5EF4-FFF2-40B4-BE49-F238E27FC236}">
                              <a16:creationId xmlns:a16="http://schemas.microsoft.com/office/drawing/2014/main" id="{47726D9E-7549-432C-F3FB-114C811744A6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4953679" y="11633329"/>
                          <a:ext cx="733302" cy="267808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r>
                            <a:rPr kumimoji="1" lang="en-US" altLang="ja-JP" sz="1400" b="1">
                              <a:solidFill>
                                <a:srgbClr val="FF0000"/>
                              </a:solidFill>
                            </a:rPr>
                            <a:t>46</a:t>
                          </a:r>
                          <a:endParaRPr kumimoji="1" lang="ja-JP" altLang="en-US" sz="1400" b="1">
                            <a:solidFill>
                              <a:srgbClr val="FF0000"/>
                            </a:solidFill>
                          </a:endParaRPr>
                        </a:p>
                      </xdr:txBody>
                    </xdr:sp>
                    <xdr:sp macro="" textlink="">
                      <xdr:nvSpPr>
                        <xdr:cNvPr id="60" name="テキスト ボックス 59">
                          <a:extLst>
                            <a:ext uri="{FF2B5EF4-FFF2-40B4-BE49-F238E27FC236}">
                              <a16:creationId xmlns:a16="http://schemas.microsoft.com/office/drawing/2014/main" id="{03C05967-11AE-D34A-C350-5DB9085C1F88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5021109" y="11228185"/>
                          <a:ext cx="665872" cy="384544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r>
                            <a:rPr kumimoji="1" lang="en-US" altLang="ja-JP" sz="1400" b="1">
                              <a:solidFill>
                                <a:srgbClr val="FF0000"/>
                              </a:solidFill>
                            </a:rPr>
                            <a:t>42</a:t>
                          </a:r>
                          <a:endParaRPr kumimoji="1" lang="ja-JP" altLang="en-US" sz="1400" b="1">
                            <a:solidFill>
                              <a:srgbClr val="FF0000"/>
                            </a:solidFill>
                          </a:endParaRPr>
                        </a:p>
                      </xdr:txBody>
                    </xdr:sp>
                    <xdr:sp macro="" textlink="">
                      <xdr:nvSpPr>
                        <xdr:cNvPr id="4803" name="テキスト ボックス 4802">
                          <a:extLst>
                            <a:ext uri="{FF2B5EF4-FFF2-40B4-BE49-F238E27FC236}">
                              <a16:creationId xmlns:a16="http://schemas.microsoft.com/office/drawing/2014/main" id="{6652F43B-F600-6E33-BEED-0D8F90341E63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5248685" y="10486564"/>
                          <a:ext cx="674301" cy="398278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r>
                            <a:rPr kumimoji="1" lang="en-US" altLang="ja-JP" sz="1400" b="1">
                              <a:solidFill>
                                <a:srgbClr val="FF0000"/>
                              </a:solidFill>
                            </a:rPr>
                            <a:t>37</a:t>
                          </a:r>
                          <a:endParaRPr kumimoji="1" lang="ja-JP" altLang="en-US" sz="1400" b="1">
                            <a:solidFill>
                              <a:srgbClr val="FF0000"/>
                            </a:solidFill>
                          </a:endParaRPr>
                        </a:p>
                      </xdr:txBody>
                    </xdr:sp>
                    <xdr:sp macro="" textlink="">
                      <xdr:nvSpPr>
                        <xdr:cNvPr id="4807" name="テキスト ボックス 4806">
                          <a:extLst>
                            <a:ext uri="{FF2B5EF4-FFF2-40B4-BE49-F238E27FC236}">
                              <a16:creationId xmlns:a16="http://schemas.microsoft.com/office/drawing/2014/main" id="{6E7B83BF-A398-8131-3543-BA95BC196C36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5147540" y="9847946"/>
                          <a:ext cx="657443" cy="384544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r>
                            <a:rPr kumimoji="1" lang="en-US" altLang="ja-JP" sz="1400" b="1">
                              <a:solidFill>
                                <a:srgbClr val="FF0000"/>
                              </a:solidFill>
                            </a:rPr>
                            <a:t>29</a:t>
                          </a:r>
                          <a:endParaRPr kumimoji="1" lang="ja-JP" altLang="en-US" sz="1400" b="1">
                            <a:solidFill>
                              <a:srgbClr val="FF0000"/>
                            </a:solidFill>
                          </a:endParaRPr>
                        </a:p>
                      </xdr:txBody>
                    </xdr:sp>
                    <xdr:sp macro="" textlink="">
                      <xdr:nvSpPr>
                        <xdr:cNvPr id="4826" name="テキスト ボックス 4825">
                          <a:extLst>
                            <a:ext uri="{FF2B5EF4-FFF2-40B4-BE49-F238E27FC236}">
                              <a16:creationId xmlns:a16="http://schemas.microsoft.com/office/drawing/2014/main" id="{D7FA8DB1-39C5-D340-B758-AA259731DB6C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6411854" y="10795572"/>
                          <a:ext cx="682729" cy="405145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r>
                            <a:rPr kumimoji="1" lang="en-US" altLang="ja-JP" sz="1200" b="1">
                              <a:solidFill>
                                <a:srgbClr val="FF0000"/>
                              </a:solidFill>
                            </a:rPr>
                            <a:t>80</a:t>
                          </a:r>
                          <a:endParaRPr kumimoji="1" lang="ja-JP" altLang="en-US" sz="1200" b="1">
                            <a:solidFill>
                              <a:srgbClr val="FF0000"/>
                            </a:solidFill>
                          </a:endParaRPr>
                        </a:p>
                      </xdr:txBody>
                    </xdr:sp>
                  </xdr:grpSp>
                  <xdr:sp macro="" textlink="">
                    <xdr:nvSpPr>
                      <xdr:cNvPr id="4801" name="テキスト ボックス 4800">
                        <a:extLst>
                          <a:ext uri="{FF2B5EF4-FFF2-40B4-BE49-F238E27FC236}">
                            <a16:creationId xmlns:a16="http://schemas.microsoft.com/office/drawing/2014/main" id="{64FC397C-7C32-5644-8D9C-991F570A4052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5358259" y="11214451"/>
                        <a:ext cx="674301" cy="384544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200" b="1">
                            <a:solidFill>
                              <a:srgbClr val="FF0000"/>
                            </a:solidFill>
                          </a:rPr>
                          <a:t>47</a:t>
                        </a:r>
                        <a:endParaRPr kumimoji="1" lang="ja-JP" altLang="en-US" sz="12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4802" name="テキスト ボックス 4801">
                        <a:extLst>
                          <a:ext uri="{FF2B5EF4-FFF2-40B4-BE49-F238E27FC236}">
                            <a16:creationId xmlns:a16="http://schemas.microsoft.com/office/drawing/2014/main" id="{6642963C-A255-6789-AAA5-78E4D22D743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5627979" y="10273691"/>
                        <a:ext cx="657443" cy="363944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34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4821" name="テキスト ボックス 4820">
                        <a:extLst>
                          <a:ext uri="{FF2B5EF4-FFF2-40B4-BE49-F238E27FC236}">
                            <a16:creationId xmlns:a16="http://schemas.microsoft.com/office/drawing/2014/main" id="{3A2ED454-A1DA-F188-823B-933FECA7CA44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6690003" y="10939776"/>
                        <a:ext cx="674301" cy="398278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200" b="1">
                            <a:solidFill>
                              <a:srgbClr val="FF0000"/>
                            </a:solidFill>
                          </a:rPr>
                          <a:t>75</a:t>
                        </a:r>
                        <a:endParaRPr kumimoji="1" lang="ja-JP" altLang="en-US" sz="12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</xdr:grpSp>
                <xdr:sp macro="" textlink="">
                  <xdr:nvSpPr>
                    <xdr:cNvPr id="4837" name="テキスト ボックス 4836">
                      <a:extLst>
                        <a:ext uri="{FF2B5EF4-FFF2-40B4-BE49-F238E27FC236}">
                          <a16:creationId xmlns:a16="http://schemas.microsoft.com/office/drawing/2014/main" id="{06C5FA1A-34AC-F584-96FE-C601064AEE4C}"/>
                        </a:ext>
                      </a:extLst>
                    </xdr:cNvPr>
                    <xdr:cNvSpPr txBox="1"/>
                  </xdr:nvSpPr>
                  <xdr:spPr>
                    <a:xfrm>
                      <a:off x="14801961" y="10424762"/>
                      <a:ext cx="455153" cy="535615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38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</xdr:grpSp>
              <xdr:sp macro="" textlink="">
                <xdr:nvSpPr>
                  <xdr:cNvPr id="7" name="テキスト ボックス 5">
                    <a:extLst>
                      <a:ext uri="{FF2B5EF4-FFF2-40B4-BE49-F238E27FC236}">
                        <a16:creationId xmlns:a16="http://schemas.microsoft.com/office/drawing/2014/main" id="{97B0A0B2-0792-51BC-17DE-100356EEE27B}"/>
                      </a:ext>
                    </a:extLst>
                  </xdr:cNvPr>
                  <xdr:cNvSpPr txBox="1"/>
                </xdr:nvSpPr>
                <xdr:spPr bwMode="auto">
                  <a:xfrm>
                    <a:off x="26315711" y="8259451"/>
                    <a:ext cx="523101" cy="735684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ja-JP" altLang="en-US" sz="1800" b="1">
                        <a:solidFill>
                          <a:srgbClr val="FF0000"/>
                        </a:solidFill>
                      </a:rPr>
                      <a:t>１</a:t>
                    </a:r>
                  </a:p>
                </xdr:txBody>
              </xdr:sp>
              <xdr:cxnSp macro="">
                <xdr:nvCxnSpPr>
                  <xdr:cNvPr id="8" name="直線矢印コネクタ 7">
                    <a:extLst>
                      <a:ext uri="{FF2B5EF4-FFF2-40B4-BE49-F238E27FC236}">
                        <a16:creationId xmlns:a16="http://schemas.microsoft.com/office/drawing/2014/main" id="{2914E2EC-1679-1A95-B568-74078CB75BBE}"/>
                      </a:ext>
                    </a:extLst>
                  </xdr:cNvPr>
                  <xdr:cNvCxnSpPr/>
                </xdr:nvCxnSpPr>
                <xdr:spPr>
                  <a:xfrm>
                    <a:off x="26658104" y="8469647"/>
                    <a:ext cx="1654901" cy="0"/>
                  </a:xfrm>
                  <a:prstGeom prst="straightConnector1">
                    <a:avLst/>
                  </a:prstGeom>
                  <a:ln w="38100">
                    <a:solidFill>
                      <a:srgbClr val="FF0000"/>
                    </a:solidFill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2" name="直線矢印コネクタ 11">
                    <a:extLst>
                      <a:ext uri="{FF2B5EF4-FFF2-40B4-BE49-F238E27FC236}">
                        <a16:creationId xmlns:a16="http://schemas.microsoft.com/office/drawing/2014/main" id="{65ABF3A1-40F7-FAF8-0C71-D1C389BFB870}"/>
                      </a:ext>
                    </a:extLst>
                  </xdr:cNvPr>
                  <xdr:cNvCxnSpPr/>
                </xdr:nvCxnSpPr>
                <xdr:spPr>
                  <a:xfrm flipH="1">
                    <a:off x="24118686" y="8479201"/>
                    <a:ext cx="2263601" cy="0"/>
                  </a:xfrm>
                  <a:prstGeom prst="straightConnector1">
                    <a:avLst/>
                  </a:prstGeom>
                  <a:ln w="38100">
                    <a:solidFill>
                      <a:srgbClr val="FF0000"/>
                    </a:solidFill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21" name="テキスト ボックス 20">
                    <a:extLst>
                      <a:ext uri="{FF2B5EF4-FFF2-40B4-BE49-F238E27FC236}">
                        <a16:creationId xmlns:a16="http://schemas.microsoft.com/office/drawing/2014/main" id="{3658A206-7E3A-7F1F-6730-57E8E487E2A3}"/>
                      </a:ext>
                    </a:extLst>
                  </xdr:cNvPr>
                  <xdr:cNvSpPr txBox="1"/>
                </xdr:nvSpPr>
                <xdr:spPr bwMode="auto">
                  <a:xfrm>
                    <a:off x="26220601" y="7504658"/>
                    <a:ext cx="523101" cy="745239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2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22" name="テキスト ボックス 21">
                    <a:extLst>
                      <a:ext uri="{FF2B5EF4-FFF2-40B4-BE49-F238E27FC236}">
                        <a16:creationId xmlns:a16="http://schemas.microsoft.com/office/drawing/2014/main" id="{EA302088-B20C-8A19-A9B3-8219FC88A86A}"/>
                      </a:ext>
                    </a:extLst>
                  </xdr:cNvPr>
                  <xdr:cNvSpPr txBox="1"/>
                </xdr:nvSpPr>
                <xdr:spPr bwMode="auto">
                  <a:xfrm>
                    <a:off x="25507282" y="7762625"/>
                    <a:ext cx="523101" cy="735684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7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26" name="テキスト ボックス 25">
                    <a:extLst>
                      <a:ext uri="{FF2B5EF4-FFF2-40B4-BE49-F238E27FC236}">
                        <a16:creationId xmlns:a16="http://schemas.microsoft.com/office/drawing/2014/main" id="{937C7160-AA21-808A-DF13-495DE0A13320}"/>
                      </a:ext>
                    </a:extLst>
                  </xdr:cNvPr>
                  <xdr:cNvSpPr txBox="1"/>
                </xdr:nvSpPr>
                <xdr:spPr bwMode="auto">
                  <a:xfrm>
                    <a:off x="24793962" y="7495104"/>
                    <a:ext cx="523101" cy="735684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8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27" name="テキスト ボックス 26">
                    <a:extLst>
                      <a:ext uri="{FF2B5EF4-FFF2-40B4-BE49-F238E27FC236}">
                        <a16:creationId xmlns:a16="http://schemas.microsoft.com/office/drawing/2014/main" id="{301A7A63-9C78-CBA6-96B6-72387E2697E9}"/>
                      </a:ext>
                    </a:extLst>
                  </xdr:cNvPr>
                  <xdr:cNvSpPr txBox="1"/>
                </xdr:nvSpPr>
                <xdr:spPr bwMode="auto">
                  <a:xfrm>
                    <a:off x="24156730" y="7390006"/>
                    <a:ext cx="523101" cy="735684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9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28" name="テキスト ボックス 27">
                    <a:extLst>
                      <a:ext uri="{FF2B5EF4-FFF2-40B4-BE49-F238E27FC236}">
                        <a16:creationId xmlns:a16="http://schemas.microsoft.com/office/drawing/2014/main" id="{87884687-929C-71A5-BAB8-2827F2AE93C0}"/>
                      </a:ext>
                    </a:extLst>
                  </xdr:cNvPr>
                  <xdr:cNvSpPr txBox="1"/>
                </xdr:nvSpPr>
                <xdr:spPr bwMode="auto">
                  <a:xfrm>
                    <a:off x="23937979" y="7743517"/>
                    <a:ext cx="523101" cy="735684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10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29" name="テキスト ボックス 28">
                    <a:extLst>
                      <a:ext uri="{FF2B5EF4-FFF2-40B4-BE49-F238E27FC236}">
                        <a16:creationId xmlns:a16="http://schemas.microsoft.com/office/drawing/2014/main" id="{2A52BC0E-06EC-518C-2A31-EE694A8479EA}"/>
                      </a:ext>
                    </a:extLst>
                  </xdr:cNvPr>
                  <xdr:cNvSpPr txBox="1"/>
                </xdr:nvSpPr>
                <xdr:spPr bwMode="auto">
                  <a:xfrm>
                    <a:off x="21341496" y="12291383"/>
                    <a:ext cx="523101" cy="735684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800" b="1">
                        <a:solidFill>
                          <a:srgbClr val="FF0000"/>
                        </a:solidFill>
                      </a:rPr>
                      <a:t>12</a:t>
                    </a:r>
                    <a:endParaRPr kumimoji="1" lang="ja-JP" altLang="en-US" sz="1800" b="1">
                      <a:solidFill>
                        <a:srgbClr val="FF0000"/>
                      </a:solidFill>
                    </a:endParaRPr>
                  </a:p>
                </xdr:txBody>
              </xdr:sp>
              <xdr:cxnSp macro="">
                <xdr:nvCxnSpPr>
                  <xdr:cNvPr id="9632" name="直線矢印コネクタ 9631">
                    <a:extLst>
                      <a:ext uri="{FF2B5EF4-FFF2-40B4-BE49-F238E27FC236}">
                        <a16:creationId xmlns:a16="http://schemas.microsoft.com/office/drawing/2014/main" id="{13721EC3-4BC5-BE48-C888-5682B3C206F3}"/>
                      </a:ext>
                    </a:extLst>
                  </xdr:cNvPr>
                  <xdr:cNvCxnSpPr/>
                </xdr:nvCxnSpPr>
                <xdr:spPr>
                  <a:xfrm flipV="1">
                    <a:off x="21626823" y="11183080"/>
                    <a:ext cx="817940" cy="1165630"/>
                  </a:xfrm>
                  <a:prstGeom prst="straightConnector1">
                    <a:avLst/>
                  </a:prstGeom>
                  <a:ln w="38100">
                    <a:solidFill>
                      <a:srgbClr val="FF0000"/>
                    </a:solidFill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9633" name="直線矢印コネクタ 9632">
                    <a:extLst>
                      <a:ext uri="{FF2B5EF4-FFF2-40B4-BE49-F238E27FC236}">
                        <a16:creationId xmlns:a16="http://schemas.microsoft.com/office/drawing/2014/main" id="{327B7B91-17B6-7538-23FE-B7CDB5600120}"/>
                      </a:ext>
                    </a:extLst>
                  </xdr:cNvPr>
                  <xdr:cNvCxnSpPr/>
                </xdr:nvCxnSpPr>
                <xdr:spPr>
                  <a:xfrm rot="18304708" flipH="1">
                    <a:off x="19591095" y="13557334"/>
                    <a:ext cx="2264379" cy="0"/>
                  </a:xfrm>
                  <a:prstGeom prst="straightConnector1">
                    <a:avLst/>
                  </a:prstGeom>
                  <a:ln w="38100">
                    <a:solidFill>
                      <a:srgbClr val="FF0000"/>
                    </a:solidFill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10" name="テキスト ボックス 6">
                    <a:extLst>
                      <a:ext uri="{FF2B5EF4-FFF2-40B4-BE49-F238E27FC236}">
                        <a16:creationId xmlns:a16="http://schemas.microsoft.com/office/drawing/2014/main" id="{0B7DA896-EF1E-29CB-0C9A-099464D6986A}"/>
                      </a:ext>
                    </a:extLst>
                  </xdr:cNvPr>
                  <xdr:cNvSpPr txBox="1"/>
                </xdr:nvSpPr>
                <xdr:spPr bwMode="auto">
                  <a:xfrm>
                    <a:off x="21056168" y="8861375"/>
                    <a:ext cx="779896" cy="745239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800" b="1">
                        <a:solidFill>
                          <a:srgbClr val="FF0000"/>
                        </a:solidFill>
                      </a:rPr>
                      <a:t>11</a:t>
                    </a:r>
                    <a:endParaRPr kumimoji="1" lang="ja-JP" altLang="en-US" sz="1800" b="1">
                      <a:solidFill>
                        <a:srgbClr val="FF0000"/>
                      </a:solidFill>
                    </a:endParaRPr>
                  </a:p>
                </xdr:txBody>
              </xdr:sp>
              <xdr:cxnSp macro="">
                <xdr:nvCxnSpPr>
                  <xdr:cNvPr id="15" name="直線矢印コネクタ 14">
                    <a:extLst>
                      <a:ext uri="{FF2B5EF4-FFF2-40B4-BE49-F238E27FC236}">
                        <a16:creationId xmlns:a16="http://schemas.microsoft.com/office/drawing/2014/main" id="{A3C1B4ED-A3AE-FCC1-0331-34E8B3209D7C}"/>
                      </a:ext>
                    </a:extLst>
                  </xdr:cNvPr>
                  <xdr:cNvCxnSpPr/>
                </xdr:nvCxnSpPr>
                <xdr:spPr>
                  <a:xfrm flipV="1">
                    <a:off x="21389050" y="7390006"/>
                    <a:ext cx="1074735" cy="1452260"/>
                  </a:xfrm>
                  <a:prstGeom prst="straightConnector1">
                    <a:avLst/>
                  </a:prstGeom>
                  <a:ln w="38100">
                    <a:solidFill>
                      <a:srgbClr val="FF0000"/>
                    </a:solidFill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6" name="直線矢印コネクタ 15">
                    <a:extLst>
                      <a:ext uri="{FF2B5EF4-FFF2-40B4-BE49-F238E27FC236}">
                        <a16:creationId xmlns:a16="http://schemas.microsoft.com/office/drawing/2014/main" id="{8A80A9D2-C7EC-0E69-ABD0-D9FD1063DB3E}"/>
                      </a:ext>
                    </a:extLst>
                  </xdr:cNvPr>
                  <xdr:cNvCxnSpPr/>
                </xdr:nvCxnSpPr>
                <xdr:spPr>
                  <a:xfrm rot="18274830" flipH="1">
                    <a:off x="19367567" y="10112993"/>
                    <a:ext cx="2273933" cy="0"/>
                  </a:xfrm>
                  <a:prstGeom prst="straightConnector1">
                    <a:avLst/>
                  </a:prstGeom>
                  <a:ln w="38100">
                    <a:solidFill>
                      <a:srgbClr val="FF0000"/>
                    </a:solidFill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9650" name="直線コネクタ 9649">
                    <a:extLst>
                      <a:ext uri="{FF2B5EF4-FFF2-40B4-BE49-F238E27FC236}">
                        <a16:creationId xmlns:a16="http://schemas.microsoft.com/office/drawing/2014/main" id="{49422526-0AB1-873E-151F-527B17C30901}"/>
                      </a:ext>
                    </a:extLst>
                  </xdr:cNvPr>
                  <xdr:cNvCxnSpPr/>
                </xdr:nvCxnSpPr>
                <xdr:spPr>
                  <a:xfrm>
                    <a:off x="17109133" y="11775449"/>
                    <a:ext cx="618210" cy="0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9652" name="直線コネクタ 9651">
                    <a:extLst>
                      <a:ext uri="{FF2B5EF4-FFF2-40B4-BE49-F238E27FC236}">
                        <a16:creationId xmlns:a16="http://schemas.microsoft.com/office/drawing/2014/main" id="{C4BFAF0E-9566-7A4B-C885-2FB5379FB4A1}"/>
                      </a:ext>
                    </a:extLst>
                  </xdr:cNvPr>
                  <xdr:cNvCxnSpPr/>
                </xdr:nvCxnSpPr>
                <xdr:spPr>
                  <a:xfrm>
                    <a:off x="17109133" y="11985644"/>
                    <a:ext cx="627721" cy="0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9653" name="直線コネクタ 9652">
                    <a:extLst>
                      <a:ext uri="{FF2B5EF4-FFF2-40B4-BE49-F238E27FC236}">
                        <a16:creationId xmlns:a16="http://schemas.microsoft.com/office/drawing/2014/main" id="{BD715A42-211B-9569-D314-8E1FAB1099FD}"/>
                      </a:ext>
                    </a:extLst>
                  </xdr:cNvPr>
                  <xdr:cNvCxnSpPr/>
                </xdr:nvCxnSpPr>
                <xdr:spPr>
                  <a:xfrm>
                    <a:off x="16015376" y="12979296"/>
                    <a:ext cx="618210" cy="0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9654" name="直線コネクタ 9653">
                    <a:extLst>
                      <a:ext uri="{FF2B5EF4-FFF2-40B4-BE49-F238E27FC236}">
                        <a16:creationId xmlns:a16="http://schemas.microsoft.com/office/drawing/2014/main" id="{0AA3F519-99CD-9A5F-B4FC-C6E6DC38FE5A}"/>
                      </a:ext>
                    </a:extLst>
                  </xdr:cNvPr>
                  <xdr:cNvCxnSpPr/>
                </xdr:nvCxnSpPr>
                <xdr:spPr>
                  <a:xfrm>
                    <a:off x="16015376" y="13160828"/>
                    <a:ext cx="618210" cy="0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9655" name="直線コネクタ 9654">
                    <a:extLst>
                      <a:ext uri="{FF2B5EF4-FFF2-40B4-BE49-F238E27FC236}">
                        <a16:creationId xmlns:a16="http://schemas.microsoft.com/office/drawing/2014/main" id="{37E86ABC-ED32-E86B-F634-DD28323D5471}"/>
                      </a:ext>
                    </a:extLst>
                  </xdr:cNvPr>
                  <xdr:cNvCxnSpPr/>
                </xdr:nvCxnSpPr>
                <xdr:spPr>
                  <a:xfrm>
                    <a:off x="16747718" y="13867850"/>
                    <a:ext cx="494568" cy="0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9657" name="直線コネクタ 9656">
                    <a:extLst>
                      <a:ext uri="{FF2B5EF4-FFF2-40B4-BE49-F238E27FC236}">
                        <a16:creationId xmlns:a16="http://schemas.microsoft.com/office/drawing/2014/main" id="{FC23B296-2F36-DFF8-88B5-3B73D9BC7FBB}"/>
                      </a:ext>
                    </a:extLst>
                  </xdr:cNvPr>
                  <xdr:cNvCxnSpPr/>
                </xdr:nvCxnSpPr>
                <xdr:spPr>
                  <a:xfrm>
                    <a:off x="16823805" y="14049382"/>
                    <a:ext cx="361415" cy="0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9659" name="直線コネクタ 9658">
                    <a:extLst>
                      <a:ext uri="{FF2B5EF4-FFF2-40B4-BE49-F238E27FC236}">
                        <a16:creationId xmlns:a16="http://schemas.microsoft.com/office/drawing/2014/main" id="{4FDE04CD-E515-B076-80F8-40AAE3BF4F8D}"/>
                      </a:ext>
                    </a:extLst>
                  </xdr:cNvPr>
                  <xdr:cNvCxnSpPr/>
                </xdr:nvCxnSpPr>
                <xdr:spPr>
                  <a:xfrm>
                    <a:off x="18012671" y="13304143"/>
                    <a:ext cx="275817" cy="0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9661" name="直線コネクタ 9660">
                    <a:extLst>
                      <a:ext uri="{FF2B5EF4-FFF2-40B4-BE49-F238E27FC236}">
                        <a16:creationId xmlns:a16="http://schemas.microsoft.com/office/drawing/2014/main" id="{29939830-F6C3-3B35-C086-8CDE84706878}"/>
                      </a:ext>
                    </a:extLst>
                  </xdr:cNvPr>
                  <xdr:cNvCxnSpPr/>
                </xdr:nvCxnSpPr>
                <xdr:spPr>
                  <a:xfrm>
                    <a:off x="18041204" y="13399687"/>
                    <a:ext cx="275817" cy="0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9663" name="直線コネクタ 9662">
                    <a:extLst>
                      <a:ext uri="{FF2B5EF4-FFF2-40B4-BE49-F238E27FC236}">
                        <a16:creationId xmlns:a16="http://schemas.microsoft.com/office/drawing/2014/main" id="{7A8431A3-1002-ECAD-262E-25F7FD78DBC4}"/>
                      </a:ext>
                    </a:extLst>
                  </xdr:cNvPr>
                  <xdr:cNvCxnSpPr/>
                </xdr:nvCxnSpPr>
                <xdr:spPr>
                  <a:xfrm>
                    <a:off x="16186573" y="11077982"/>
                    <a:ext cx="275817" cy="0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2" name="直線コネクタ 31">
                    <a:extLst>
                      <a:ext uri="{FF2B5EF4-FFF2-40B4-BE49-F238E27FC236}">
                        <a16:creationId xmlns:a16="http://schemas.microsoft.com/office/drawing/2014/main" id="{081D4293-862A-B6C0-679C-8F69F3D25581}"/>
                      </a:ext>
                    </a:extLst>
                  </xdr:cNvPr>
                  <xdr:cNvCxnSpPr/>
                </xdr:nvCxnSpPr>
                <xdr:spPr>
                  <a:xfrm>
                    <a:off x="16224617" y="11192634"/>
                    <a:ext cx="275817" cy="0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35" name="テキスト ボックス 34">
                    <a:extLst>
                      <a:ext uri="{FF2B5EF4-FFF2-40B4-BE49-F238E27FC236}">
                        <a16:creationId xmlns:a16="http://schemas.microsoft.com/office/drawing/2014/main" id="{24055101-0005-A95A-5941-B0AB4D35B4CF}"/>
                      </a:ext>
                    </a:extLst>
                  </xdr:cNvPr>
                  <xdr:cNvSpPr txBox="1"/>
                </xdr:nvSpPr>
                <xdr:spPr bwMode="auto">
                  <a:xfrm>
                    <a:off x="16433857" y="7867723"/>
                    <a:ext cx="913049" cy="726130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34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36" name="テキスト ボックス 35">
                    <a:extLst>
                      <a:ext uri="{FF2B5EF4-FFF2-40B4-BE49-F238E27FC236}">
                        <a16:creationId xmlns:a16="http://schemas.microsoft.com/office/drawing/2014/main" id="{A8AF76CC-11D6-04AA-3F5F-908E1C877976}"/>
                      </a:ext>
                    </a:extLst>
                  </xdr:cNvPr>
                  <xdr:cNvSpPr txBox="1"/>
                </xdr:nvSpPr>
                <xdr:spPr bwMode="auto">
                  <a:xfrm>
                    <a:off x="16291193" y="7418669"/>
                    <a:ext cx="903538" cy="45860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32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37" name="テキスト ボックス 36">
                    <a:extLst>
                      <a:ext uri="{FF2B5EF4-FFF2-40B4-BE49-F238E27FC236}">
                        <a16:creationId xmlns:a16="http://schemas.microsoft.com/office/drawing/2014/main" id="{73561352-E723-5636-7568-E8D24CEEB45F}"/>
                      </a:ext>
                    </a:extLst>
                  </xdr:cNvPr>
                  <xdr:cNvSpPr txBox="1"/>
                </xdr:nvSpPr>
                <xdr:spPr bwMode="auto">
                  <a:xfrm>
                    <a:off x="16291193" y="8011038"/>
                    <a:ext cx="903538" cy="726130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30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cxnSp macro="">
                <xdr:nvCxnSpPr>
                  <xdr:cNvPr id="38" name="直線コネクタ 37">
                    <a:extLst>
                      <a:ext uri="{FF2B5EF4-FFF2-40B4-BE49-F238E27FC236}">
                        <a16:creationId xmlns:a16="http://schemas.microsoft.com/office/drawing/2014/main" id="{142416C1-49DB-3BBE-8C56-4CE38449283F}"/>
                      </a:ext>
                    </a:extLst>
                  </xdr:cNvPr>
                  <xdr:cNvCxnSpPr/>
                </xdr:nvCxnSpPr>
                <xdr:spPr>
                  <a:xfrm>
                    <a:off x="15530319" y="8288114"/>
                    <a:ext cx="932071" cy="0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1" name="直線コネクタ 40">
                    <a:extLst>
                      <a:ext uri="{FF2B5EF4-FFF2-40B4-BE49-F238E27FC236}">
                        <a16:creationId xmlns:a16="http://schemas.microsoft.com/office/drawing/2014/main" id="{0CE40623-C776-D0DF-C53F-524739F6AF9A}"/>
                      </a:ext>
                    </a:extLst>
                  </xdr:cNvPr>
                  <xdr:cNvCxnSpPr/>
                </xdr:nvCxnSpPr>
                <xdr:spPr>
                  <a:xfrm>
                    <a:off x="15511297" y="8440984"/>
                    <a:ext cx="941582" cy="0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2" name="直線コネクタ 41">
                    <a:extLst>
                      <a:ext uri="{FF2B5EF4-FFF2-40B4-BE49-F238E27FC236}">
                        <a16:creationId xmlns:a16="http://schemas.microsoft.com/office/drawing/2014/main" id="{0FCB375D-1D2B-3275-DF82-D6D0520F7DA7}"/>
                      </a:ext>
                    </a:extLst>
                  </xdr:cNvPr>
                  <xdr:cNvCxnSpPr/>
                </xdr:nvCxnSpPr>
                <xdr:spPr>
                  <a:xfrm flipV="1">
                    <a:off x="19572463" y="11966536"/>
                    <a:ext cx="180708" cy="9554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9" name="直線コネクタ 48">
                    <a:extLst>
                      <a:ext uri="{FF2B5EF4-FFF2-40B4-BE49-F238E27FC236}">
                        <a16:creationId xmlns:a16="http://schemas.microsoft.com/office/drawing/2014/main" id="{EC8AAE1E-CEFB-87B5-BED1-E1A7C314D588}"/>
                      </a:ext>
                    </a:extLst>
                  </xdr:cNvPr>
                  <xdr:cNvCxnSpPr/>
                </xdr:nvCxnSpPr>
                <xdr:spPr>
                  <a:xfrm>
                    <a:off x="17185220" y="13428350"/>
                    <a:ext cx="133153" cy="28663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53" name="直線コネクタ 52">
                    <a:extLst>
                      <a:ext uri="{FF2B5EF4-FFF2-40B4-BE49-F238E27FC236}">
                        <a16:creationId xmlns:a16="http://schemas.microsoft.com/office/drawing/2014/main" id="{228EB445-BB13-26C8-C817-B691E0B0E440}"/>
                      </a:ext>
                    </a:extLst>
                  </xdr:cNvPr>
                  <xdr:cNvCxnSpPr/>
                </xdr:nvCxnSpPr>
                <xdr:spPr>
                  <a:xfrm>
                    <a:off x="15530319" y="7743517"/>
                    <a:ext cx="932071" cy="0"/>
                  </a:xfrm>
                  <a:prstGeom prst="line">
                    <a:avLst/>
                  </a:prstGeom>
                  <a:ln w="57150"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11746" name="テキスト ボックス 11745">
                    <a:extLst>
                      <a:ext uri="{FF2B5EF4-FFF2-40B4-BE49-F238E27FC236}">
                        <a16:creationId xmlns:a16="http://schemas.microsoft.com/office/drawing/2014/main" id="{883F0B42-7840-7CC2-F883-1067A8E6B879}"/>
                      </a:ext>
                    </a:extLst>
                  </xdr:cNvPr>
                  <xdr:cNvSpPr txBox="1"/>
                </xdr:nvSpPr>
                <xdr:spPr bwMode="auto">
                  <a:xfrm>
                    <a:off x="16043909" y="7275354"/>
                    <a:ext cx="913049" cy="45860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51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</xdr:grpSp>
            <xdr:sp macro="" textlink="">
              <xdr:nvSpPr>
                <xdr:cNvPr id="14" name="正方形/長方形 13">
                  <a:extLst>
                    <a:ext uri="{FF2B5EF4-FFF2-40B4-BE49-F238E27FC236}">
                      <a16:creationId xmlns:a16="http://schemas.microsoft.com/office/drawing/2014/main" id="{7E77AA71-C987-C90E-D77A-8DA421EADCAE}"/>
                    </a:ext>
                  </a:extLst>
                </xdr:cNvPr>
                <xdr:cNvSpPr/>
              </xdr:nvSpPr>
              <xdr:spPr bwMode="auto">
                <a:xfrm>
                  <a:off x="14940642" y="6071507"/>
                  <a:ext cx="3832904" cy="1156075"/>
                </a:xfrm>
                <a:prstGeom prst="rect">
                  <a:avLst/>
                </a:prstGeom>
                <a:solidFill>
                  <a:schemeClr val="bg1"/>
                </a:solidFill>
                <a:ln>
                  <a:solidFill>
                    <a:schemeClr val="bg1"/>
                  </a:solidFill>
                </a:ln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endParaRPr lang="ja-JP" altLang="en-US"/>
                </a:p>
              </xdr:txBody>
            </xdr:sp>
            <xdr:sp macro="" textlink="">
              <xdr:nvSpPr>
                <xdr:cNvPr id="9644" name="テキスト ボックス 9643">
                  <a:extLst>
                    <a:ext uri="{FF2B5EF4-FFF2-40B4-BE49-F238E27FC236}">
                      <a16:creationId xmlns:a16="http://schemas.microsoft.com/office/drawing/2014/main" id="{BCD7E6C0-7688-D172-F5B4-823D8F95D37A}"/>
                    </a:ext>
                  </a:extLst>
                </xdr:cNvPr>
                <xdr:cNvSpPr txBox="1"/>
              </xdr:nvSpPr>
              <xdr:spPr bwMode="auto">
                <a:xfrm>
                  <a:off x="24299394" y="11574808"/>
                  <a:ext cx="523101" cy="745239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13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8" name="テキスト ボックス 17">
                  <a:extLst>
                    <a:ext uri="{FF2B5EF4-FFF2-40B4-BE49-F238E27FC236}">
                      <a16:creationId xmlns:a16="http://schemas.microsoft.com/office/drawing/2014/main" id="{35CACFCD-210C-6EE6-0B53-6C750DBCA1C8}"/>
                    </a:ext>
                  </a:extLst>
                </xdr:cNvPr>
                <xdr:cNvSpPr txBox="1"/>
              </xdr:nvSpPr>
              <xdr:spPr bwMode="auto">
                <a:xfrm>
                  <a:off x="23529009" y="12071634"/>
                  <a:ext cx="523101" cy="735684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14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9" name="テキスト ボックス 18">
                  <a:extLst>
                    <a:ext uri="{FF2B5EF4-FFF2-40B4-BE49-F238E27FC236}">
                      <a16:creationId xmlns:a16="http://schemas.microsoft.com/office/drawing/2014/main" id="{42A07C18-7CA2-999C-C40D-B8837A77B76F}"/>
                    </a:ext>
                  </a:extLst>
                </xdr:cNvPr>
                <xdr:cNvSpPr txBox="1"/>
              </xdr:nvSpPr>
              <xdr:spPr bwMode="auto">
                <a:xfrm>
                  <a:off x="22825200" y="11804112"/>
                  <a:ext cx="523101" cy="735684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15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9635" name="テキスト ボックス 9634">
                  <a:extLst>
                    <a:ext uri="{FF2B5EF4-FFF2-40B4-BE49-F238E27FC236}">
                      <a16:creationId xmlns:a16="http://schemas.microsoft.com/office/drawing/2014/main" id="{44F9E305-FAD5-935C-1182-BA6A911B22AD}"/>
                    </a:ext>
                  </a:extLst>
                </xdr:cNvPr>
                <xdr:cNvSpPr txBox="1"/>
              </xdr:nvSpPr>
              <xdr:spPr bwMode="auto">
                <a:xfrm>
                  <a:off x="23034441" y="12501579"/>
                  <a:ext cx="523101" cy="735684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16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9636" name="テキスト ボックス 9635">
                  <a:extLst>
                    <a:ext uri="{FF2B5EF4-FFF2-40B4-BE49-F238E27FC236}">
                      <a16:creationId xmlns:a16="http://schemas.microsoft.com/office/drawing/2014/main" id="{0B059D8E-D934-81AF-3934-79BEEC3FA69C}"/>
                    </a:ext>
                  </a:extLst>
                </xdr:cNvPr>
                <xdr:cNvSpPr txBox="1"/>
              </xdr:nvSpPr>
              <xdr:spPr bwMode="auto">
                <a:xfrm>
                  <a:off x="23852381" y="13380578"/>
                  <a:ext cx="523101" cy="735684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800" b="1">
                      <a:solidFill>
                        <a:srgbClr val="FF0000"/>
                      </a:solidFill>
                    </a:rPr>
                    <a:t>19</a:t>
                  </a:r>
                  <a:endParaRPr kumimoji="1" lang="ja-JP" altLang="en-US" sz="1800" b="1">
                    <a:solidFill>
                      <a:srgbClr val="FF0000"/>
                    </a:solidFill>
                  </a:endParaRPr>
                </a:p>
              </xdr:txBody>
            </xdr:sp>
            <xdr:cxnSp macro="">
              <xdr:nvCxnSpPr>
                <xdr:cNvPr id="9637" name="直線矢印コネクタ 9636">
                  <a:extLst>
                    <a:ext uri="{FF2B5EF4-FFF2-40B4-BE49-F238E27FC236}">
                      <a16:creationId xmlns:a16="http://schemas.microsoft.com/office/drawing/2014/main" id="{AC0FAEF4-5DC4-4336-D9F2-8AF3A060BB95}"/>
                    </a:ext>
                  </a:extLst>
                </xdr:cNvPr>
                <xdr:cNvCxnSpPr/>
              </xdr:nvCxnSpPr>
              <xdr:spPr>
                <a:xfrm flipV="1">
                  <a:off x="24128197" y="11861438"/>
                  <a:ext cx="2406265" cy="1595575"/>
                </a:xfrm>
                <a:prstGeom prst="straightConnector1">
                  <a:avLst/>
                </a:prstGeom>
                <a:ln w="38100">
                  <a:solidFill>
                    <a:srgbClr val="FF0000"/>
                  </a:solidFill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638" name="直線矢印コネクタ 9637">
                  <a:extLst>
                    <a:ext uri="{FF2B5EF4-FFF2-40B4-BE49-F238E27FC236}">
                      <a16:creationId xmlns:a16="http://schemas.microsoft.com/office/drawing/2014/main" id="{3A92F0BC-79F8-C2CD-D7AE-1D4FF8A10CD2}"/>
                    </a:ext>
                  </a:extLst>
                </xdr:cNvPr>
                <xdr:cNvCxnSpPr/>
              </xdr:nvCxnSpPr>
              <xdr:spPr>
                <a:xfrm flipH="1">
                  <a:off x="21864597" y="13648100"/>
                  <a:ext cx="2044849" cy="1394934"/>
                </a:xfrm>
                <a:prstGeom prst="straightConnector1">
                  <a:avLst/>
                </a:prstGeom>
                <a:ln w="38100">
                  <a:solidFill>
                    <a:srgbClr val="FF0000"/>
                  </a:solidFill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9646" name="テキスト ボックス 9645">
                  <a:extLst>
                    <a:ext uri="{FF2B5EF4-FFF2-40B4-BE49-F238E27FC236}">
                      <a16:creationId xmlns:a16="http://schemas.microsoft.com/office/drawing/2014/main" id="{86E7FC17-802F-1E46-896E-7AB4B6A01FFC}"/>
                    </a:ext>
                  </a:extLst>
                </xdr:cNvPr>
                <xdr:cNvSpPr txBox="1"/>
              </xdr:nvSpPr>
              <xdr:spPr bwMode="auto">
                <a:xfrm>
                  <a:off x="23909446" y="14670414"/>
                  <a:ext cx="941582" cy="707021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22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9647" name="テキスト ボックス 9646">
                  <a:extLst>
                    <a:ext uri="{FF2B5EF4-FFF2-40B4-BE49-F238E27FC236}">
                      <a16:creationId xmlns:a16="http://schemas.microsoft.com/office/drawing/2014/main" id="{985093C9-8DAF-AA33-80AD-BB0B21BFC5F2}"/>
                    </a:ext>
                  </a:extLst>
                </xdr:cNvPr>
                <xdr:cNvSpPr txBox="1"/>
              </xdr:nvSpPr>
              <xdr:spPr bwMode="auto">
                <a:xfrm>
                  <a:off x="21778998" y="12845535"/>
                  <a:ext cx="523101" cy="745239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17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9648" name="テキスト ボックス 9647">
                  <a:extLst>
                    <a:ext uri="{FF2B5EF4-FFF2-40B4-BE49-F238E27FC236}">
                      <a16:creationId xmlns:a16="http://schemas.microsoft.com/office/drawing/2014/main" id="{AEAF8A5C-AA5D-2828-C4E8-6F8CDB9B90A1}"/>
                    </a:ext>
                  </a:extLst>
                </xdr:cNvPr>
                <xdr:cNvSpPr txBox="1"/>
              </xdr:nvSpPr>
              <xdr:spPr bwMode="auto">
                <a:xfrm>
                  <a:off x="22349654" y="13179937"/>
                  <a:ext cx="523101" cy="735684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18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34" name="テキスト ボックス 33">
                  <a:extLst>
                    <a:ext uri="{FF2B5EF4-FFF2-40B4-BE49-F238E27FC236}">
                      <a16:creationId xmlns:a16="http://schemas.microsoft.com/office/drawing/2014/main" id="{68AF9CA3-D8D7-0EB1-A6AE-9D218ACDAF37}"/>
                    </a:ext>
                  </a:extLst>
                </xdr:cNvPr>
                <xdr:cNvSpPr txBox="1"/>
              </xdr:nvSpPr>
              <xdr:spPr bwMode="auto">
                <a:xfrm>
                  <a:off x="16329237" y="7724408"/>
                  <a:ext cx="903538" cy="72613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35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</xdr:grpSp>
          <xdr:cxnSp macro="">
            <xdr:nvCxnSpPr>
              <xdr:cNvPr id="20" name="直線コネクタ 19">
                <a:extLst>
                  <a:ext uri="{FF2B5EF4-FFF2-40B4-BE49-F238E27FC236}">
                    <a16:creationId xmlns:a16="http://schemas.microsoft.com/office/drawing/2014/main" id="{B7835699-0732-D377-E997-7D2595427D33}"/>
                  </a:ext>
                </a:extLst>
              </xdr:cNvPr>
              <xdr:cNvCxnSpPr/>
            </xdr:nvCxnSpPr>
            <xdr:spPr>
              <a:xfrm>
                <a:off x="28075232" y="10504722"/>
                <a:ext cx="1017669" cy="0"/>
              </a:xfrm>
              <a:prstGeom prst="line">
                <a:avLst/>
              </a:prstGeom>
              <a:ln w="57150">
                <a:solidFill>
                  <a:schemeClr val="tx1">
                    <a:lumMod val="75000"/>
                    <a:lumOff val="25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634" name="直線コネクタ 9633">
                <a:extLst>
                  <a:ext uri="{FF2B5EF4-FFF2-40B4-BE49-F238E27FC236}">
                    <a16:creationId xmlns:a16="http://schemas.microsoft.com/office/drawing/2014/main" id="{3DBD61C4-2709-4CD0-C033-7FE4F0210DBF}"/>
                  </a:ext>
                </a:extLst>
              </xdr:cNvPr>
              <xdr:cNvCxnSpPr/>
            </xdr:nvCxnSpPr>
            <xdr:spPr>
              <a:xfrm>
                <a:off x="23348301" y="11068428"/>
                <a:ext cx="1027180" cy="0"/>
              </a:xfrm>
              <a:prstGeom prst="line">
                <a:avLst/>
              </a:prstGeom>
              <a:ln w="57150">
                <a:solidFill>
                  <a:schemeClr val="tx1">
                    <a:lumMod val="75000"/>
                    <a:lumOff val="25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33" name="テキスト ボックス 32">
              <a:extLst>
                <a:ext uri="{FF2B5EF4-FFF2-40B4-BE49-F238E27FC236}">
                  <a16:creationId xmlns:a16="http://schemas.microsoft.com/office/drawing/2014/main" id="{3020E2EE-4B35-47A4-806F-BDD94670E7F7}"/>
                </a:ext>
              </a:extLst>
            </xdr:cNvPr>
            <xdr:cNvSpPr txBox="1"/>
          </xdr:nvSpPr>
          <xdr:spPr bwMode="auto">
            <a:xfrm>
              <a:off x="22511340" y="15606740"/>
              <a:ext cx="760874" cy="54459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400" b="1">
                  <a:solidFill>
                    <a:srgbClr val="FF0000"/>
                  </a:solidFill>
                </a:rPr>
                <a:t>32</a:t>
              </a:r>
              <a:endParaRPr kumimoji="1" lang="ja-JP" altLang="en-US" sz="1400" b="1">
                <a:solidFill>
                  <a:srgbClr val="FF0000"/>
                </a:solidFill>
              </a:endParaRPr>
            </a:p>
          </xdr:txBody>
        </xdr:sp>
        <xdr:cxnSp macro="">
          <xdr:nvCxnSpPr>
            <xdr:cNvPr id="55" name="直線コネクタ 54">
              <a:extLst>
                <a:ext uri="{FF2B5EF4-FFF2-40B4-BE49-F238E27FC236}">
                  <a16:creationId xmlns:a16="http://schemas.microsoft.com/office/drawing/2014/main" id="{BA77B0DA-E25C-1771-F7C7-EBD25A8848E1}"/>
                </a:ext>
              </a:extLst>
            </xdr:cNvPr>
            <xdr:cNvCxnSpPr/>
          </xdr:nvCxnSpPr>
          <xdr:spPr>
            <a:xfrm>
              <a:off x="21208343" y="18664129"/>
              <a:ext cx="237773" cy="0"/>
            </a:xfrm>
            <a:prstGeom prst="line">
              <a:avLst/>
            </a:prstGeom>
            <a:ln w="5715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744" name="直線コネクタ 11743">
              <a:extLst>
                <a:ext uri="{FF2B5EF4-FFF2-40B4-BE49-F238E27FC236}">
                  <a16:creationId xmlns:a16="http://schemas.microsoft.com/office/drawing/2014/main" id="{5F175D03-08F8-EF2B-AAF7-CE72165B86E7}"/>
                </a:ext>
              </a:extLst>
            </xdr:cNvPr>
            <xdr:cNvCxnSpPr/>
          </xdr:nvCxnSpPr>
          <xdr:spPr>
            <a:xfrm>
              <a:off x="21217854" y="18807444"/>
              <a:ext cx="247284" cy="0"/>
            </a:xfrm>
            <a:prstGeom prst="line">
              <a:avLst/>
            </a:prstGeom>
            <a:ln w="5715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" name="テキスト ボックス 1">
            <a:extLst>
              <a:ext uri="{FF2B5EF4-FFF2-40B4-BE49-F238E27FC236}">
                <a16:creationId xmlns:a16="http://schemas.microsoft.com/office/drawing/2014/main" id="{0E90D7AC-F818-5812-0BF5-EC22EED2663E}"/>
              </a:ext>
            </a:extLst>
          </xdr:cNvPr>
          <xdr:cNvSpPr txBox="1"/>
        </xdr:nvSpPr>
        <xdr:spPr bwMode="auto">
          <a:xfrm>
            <a:off x="27285825" y="9568396"/>
            <a:ext cx="523101" cy="7547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>
                <a:solidFill>
                  <a:srgbClr val="FF0000"/>
                </a:solidFill>
              </a:rPr>
              <a:t>３</a:t>
            </a:r>
          </a:p>
        </xdr:txBody>
      </xdr:sp>
      <xdr:sp macro="" textlink="">
        <xdr:nvSpPr>
          <xdr:cNvPr id="4" name="テキスト ボックス 2">
            <a:extLst>
              <a:ext uri="{FF2B5EF4-FFF2-40B4-BE49-F238E27FC236}">
                <a16:creationId xmlns:a16="http://schemas.microsoft.com/office/drawing/2014/main" id="{E1C3BF93-02E1-8AE9-8447-2E5B486B8F09}"/>
              </a:ext>
            </a:extLst>
          </xdr:cNvPr>
          <xdr:cNvSpPr txBox="1"/>
        </xdr:nvSpPr>
        <xdr:spPr bwMode="auto">
          <a:xfrm>
            <a:off x="26496418" y="8851820"/>
            <a:ext cx="523101" cy="7452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>
                <a:solidFill>
                  <a:srgbClr val="FF0000"/>
                </a:solidFill>
              </a:rPr>
              <a:t>４</a:t>
            </a:r>
          </a:p>
        </xdr:txBody>
      </xdr:sp>
      <xdr:sp macro="" textlink="">
        <xdr:nvSpPr>
          <xdr:cNvPr id="5" name="テキスト ボックス 3">
            <a:extLst>
              <a:ext uri="{FF2B5EF4-FFF2-40B4-BE49-F238E27FC236}">
                <a16:creationId xmlns:a16="http://schemas.microsoft.com/office/drawing/2014/main" id="{536719CC-2B6C-DFD3-24F5-E086252F8868}"/>
              </a:ext>
            </a:extLst>
          </xdr:cNvPr>
          <xdr:cNvSpPr txBox="1"/>
        </xdr:nvSpPr>
        <xdr:spPr bwMode="auto">
          <a:xfrm>
            <a:off x="26239623" y="8947364"/>
            <a:ext cx="523101" cy="7547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 b="1">
                <a:solidFill>
                  <a:srgbClr val="FF0000"/>
                </a:solidFill>
              </a:rPr>
              <a:t>5</a:t>
            </a:r>
            <a:endParaRPr kumimoji="1" lang="ja-JP" altLang="en-US" sz="1400" b="1">
              <a:solidFill>
                <a:srgbClr val="FF0000"/>
              </a:solidFill>
            </a:endParaRPr>
          </a:p>
        </xdr:txBody>
      </xdr:sp>
      <xdr:sp macro="" textlink="">
        <xdr:nvSpPr>
          <xdr:cNvPr id="6" name="テキスト ボックス 4">
            <a:extLst>
              <a:ext uri="{FF2B5EF4-FFF2-40B4-BE49-F238E27FC236}">
                <a16:creationId xmlns:a16="http://schemas.microsoft.com/office/drawing/2014/main" id="{9F78B099-7089-054C-9F65-4C104DA99982}"/>
              </a:ext>
            </a:extLst>
          </xdr:cNvPr>
          <xdr:cNvSpPr txBox="1"/>
        </xdr:nvSpPr>
        <xdr:spPr bwMode="auto">
          <a:xfrm>
            <a:off x="26020872" y="9023799"/>
            <a:ext cx="523101" cy="7452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 b="1">
                <a:solidFill>
                  <a:srgbClr val="FF0000"/>
                </a:solidFill>
              </a:rPr>
              <a:t>6</a:t>
            </a:r>
            <a:endParaRPr kumimoji="1" lang="ja-JP" altLang="en-US" sz="14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9</xdr:col>
      <xdr:colOff>1778727</xdr:colOff>
      <xdr:row>24</xdr:row>
      <xdr:rowOff>380999</xdr:rowOff>
    </xdr:from>
    <xdr:to>
      <xdr:col>9</xdr:col>
      <xdr:colOff>2589729</xdr:colOff>
      <xdr:row>26</xdr:row>
      <xdr:rowOff>121815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E804EE-2988-D598-E021-235287126CE5}"/>
            </a:ext>
          </a:extLst>
        </xdr:cNvPr>
        <xdr:cNvSpPr txBox="1"/>
      </xdr:nvSpPr>
      <xdr:spPr>
        <a:xfrm>
          <a:off x="9185367" y="8983979"/>
          <a:ext cx="772885" cy="515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151040</xdr:colOff>
      <xdr:row>27</xdr:row>
      <xdr:rowOff>54427</xdr:rowOff>
    </xdr:from>
    <xdr:to>
      <xdr:col>12</xdr:col>
      <xdr:colOff>151040</xdr:colOff>
      <xdr:row>28</xdr:row>
      <xdr:rowOff>166001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D71C932-1BE4-AAFF-D7EB-8AA1E7B7E8D1}"/>
            </a:ext>
          </a:extLst>
        </xdr:cNvPr>
        <xdr:cNvSpPr txBox="1"/>
      </xdr:nvSpPr>
      <xdr:spPr>
        <a:xfrm>
          <a:off x="12706895" y="9823267"/>
          <a:ext cx="772885" cy="519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solidFill>
                <a:srgbClr val="FF0000"/>
              </a:solidFill>
            </a:rPr>
            <a:t>11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1484541</xdr:colOff>
      <xdr:row>41</xdr:row>
      <xdr:rowOff>189140</xdr:rowOff>
    </xdr:from>
    <xdr:to>
      <xdr:col>17</xdr:col>
      <xdr:colOff>2476501</xdr:colOff>
      <xdr:row>41</xdr:row>
      <xdr:rowOff>189140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AF128FA-7143-5A5C-4529-D7988BCF3125}"/>
            </a:ext>
          </a:extLst>
        </xdr:cNvPr>
        <xdr:cNvCxnSpPr/>
      </xdr:nvCxnSpPr>
      <xdr:spPr bwMode="auto">
        <a:xfrm>
          <a:off x="27623862" y="16381640"/>
          <a:ext cx="991960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1623334</xdr:colOff>
      <xdr:row>42</xdr:row>
      <xdr:rowOff>96612</xdr:rowOff>
    </xdr:from>
    <xdr:to>
      <xdr:col>17</xdr:col>
      <xdr:colOff>2408465</xdr:colOff>
      <xdr:row>42</xdr:row>
      <xdr:rowOff>96612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51AED89E-BA83-09D8-CCAA-A2747410987E}"/>
            </a:ext>
          </a:extLst>
        </xdr:cNvPr>
        <xdr:cNvCxnSpPr/>
      </xdr:nvCxnSpPr>
      <xdr:spPr bwMode="auto">
        <a:xfrm>
          <a:off x="27762655" y="16670112"/>
          <a:ext cx="785131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1476377</xdr:colOff>
      <xdr:row>36</xdr:row>
      <xdr:rowOff>180977</xdr:rowOff>
    </xdr:from>
    <xdr:to>
      <xdr:col>17</xdr:col>
      <xdr:colOff>2261508</xdr:colOff>
      <xdr:row>36</xdr:row>
      <xdr:rowOff>180977</xdr:rowOff>
    </xdr:to>
    <xdr:cxnSp macro="">
      <xdr:nvCxnSpPr>
        <xdr:cNvPr id="9640" name="直線コネクタ 9639">
          <a:extLst>
            <a:ext uri="{FF2B5EF4-FFF2-40B4-BE49-F238E27FC236}">
              <a16:creationId xmlns:a16="http://schemas.microsoft.com/office/drawing/2014/main" id="{EB78529C-82BF-0762-7F98-4E8BC2F468F3}"/>
            </a:ext>
          </a:extLst>
        </xdr:cNvPr>
        <xdr:cNvCxnSpPr/>
      </xdr:nvCxnSpPr>
      <xdr:spPr bwMode="auto">
        <a:xfrm>
          <a:off x="27615698" y="14468477"/>
          <a:ext cx="785131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371477</xdr:colOff>
      <xdr:row>42</xdr:row>
      <xdr:rowOff>327932</xdr:rowOff>
    </xdr:from>
    <xdr:to>
      <xdr:col>17</xdr:col>
      <xdr:colOff>968830</xdr:colOff>
      <xdr:row>42</xdr:row>
      <xdr:rowOff>327932</xdr:rowOff>
    </xdr:to>
    <xdr:cxnSp macro="">
      <xdr:nvCxnSpPr>
        <xdr:cNvPr id="9641" name="直線コネクタ 9640">
          <a:extLst>
            <a:ext uri="{FF2B5EF4-FFF2-40B4-BE49-F238E27FC236}">
              <a16:creationId xmlns:a16="http://schemas.microsoft.com/office/drawing/2014/main" id="{4638C648-CCC1-C7C3-B6D8-DD7E8823BFDC}"/>
            </a:ext>
          </a:extLst>
        </xdr:cNvPr>
        <xdr:cNvCxnSpPr/>
      </xdr:nvCxnSpPr>
      <xdr:spPr bwMode="auto">
        <a:xfrm>
          <a:off x="26116191" y="16901432"/>
          <a:ext cx="991960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115663</xdr:colOff>
      <xdr:row>43</xdr:row>
      <xdr:rowOff>235404</xdr:rowOff>
    </xdr:from>
    <xdr:to>
      <xdr:col>17</xdr:col>
      <xdr:colOff>900794</xdr:colOff>
      <xdr:row>43</xdr:row>
      <xdr:rowOff>235404</xdr:rowOff>
    </xdr:to>
    <xdr:cxnSp macro="">
      <xdr:nvCxnSpPr>
        <xdr:cNvPr id="9642" name="直線コネクタ 9641">
          <a:extLst>
            <a:ext uri="{FF2B5EF4-FFF2-40B4-BE49-F238E27FC236}">
              <a16:creationId xmlns:a16="http://schemas.microsoft.com/office/drawing/2014/main" id="{FB04AE4C-3FDE-7025-C51A-82BDA82E2A55}"/>
            </a:ext>
          </a:extLst>
        </xdr:cNvPr>
        <xdr:cNvCxnSpPr/>
      </xdr:nvCxnSpPr>
      <xdr:spPr bwMode="auto">
        <a:xfrm>
          <a:off x="26254984" y="17189904"/>
          <a:ext cx="785131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2238377</xdr:colOff>
      <xdr:row>42</xdr:row>
      <xdr:rowOff>85726</xdr:rowOff>
    </xdr:from>
    <xdr:to>
      <xdr:col>16</xdr:col>
      <xdr:colOff>176893</xdr:colOff>
      <xdr:row>42</xdr:row>
      <xdr:rowOff>85726</xdr:rowOff>
    </xdr:to>
    <xdr:cxnSp macro="">
      <xdr:nvCxnSpPr>
        <xdr:cNvPr id="9643" name="直線コネクタ 9642">
          <a:extLst>
            <a:ext uri="{FF2B5EF4-FFF2-40B4-BE49-F238E27FC236}">
              <a16:creationId xmlns:a16="http://schemas.microsoft.com/office/drawing/2014/main" id="{A0EC966B-C84B-4CD5-3799-5BE276737DAB}"/>
            </a:ext>
          </a:extLst>
        </xdr:cNvPr>
        <xdr:cNvCxnSpPr/>
      </xdr:nvCxnSpPr>
      <xdr:spPr bwMode="auto">
        <a:xfrm>
          <a:off x="25424948" y="16659226"/>
          <a:ext cx="496659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2109108</xdr:colOff>
      <xdr:row>40</xdr:row>
      <xdr:rowOff>278947</xdr:rowOff>
    </xdr:from>
    <xdr:to>
      <xdr:col>15</xdr:col>
      <xdr:colOff>2503715</xdr:colOff>
      <xdr:row>40</xdr:row>
      <xdr:rowOff>278947</xdr:rowOff>
    </xdr:to>
    <xdr:cxnSp macro="">
      <xdr:nvCxnSpPr>
        <xdr:cNvPr id="9660" name="直線コネクタ 9659">
          <a:extLst>
            <a:ext uri="{FF2B5EF4-FFF2-40B4-BE49-F238E27FC236}">
              <a16:creationId xmlns:a16="http://schemas.microsoft.com/office/drawing/2014/main" id="{9C33E4E9-2033-947B-BF15-13A8C73275AF}"/>
            </a:ext>
          </a:extLst>
        </xdr:cNvPr>
        <xdr:cNvCxnSpPr/>
      </xdr:nvCxnSpPr>
      <xdr:spPr bwMode="auto">
        <a:xfrm>
          <a:off x="25295679" y="16090447"/>
          <a:ext cx="394607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2148571</xdr:colOff>
      <xdr:row>41</xdr:row>
      <xdr:rowOff>23132</xdr:rowOff>
    </xdr:from>
    <xdr:to>
      <xdr:col>15</xdr:col>
      <xdr:colOff>2462894</xdr:colOff>
      <xdr:row>41</xdr:row>
      <xdr:rowOff>23132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E26AA3F4-C3BD-4F51-03A7-9BC6B18D310A}"/>
            </a:ext>
          </a:extLst>
        </xdr:cNvPr>
        <xdr:cNvCxnSpPr/>
      </xdr:nvCxnSpPr>
      <xdr:spPr bwMode="auto">
        <a:xfrm>
          <a:off x="25335142" y="16215632"/>
          <a:ext cx="314323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1223285</xdr:colOff>
      <xdr:row>49</xdr:row>
      <xdr:rowOff>227241</xdr:rowOff>
    </xdr:from>
    <xdr:to>
      <xdr:col>15</xdr:col>
      <xdr:colOff>2000250</xdr:colOff>
      <xdr:row>49</xdr:row>
      <xdr:rowOff>227241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C5D8480E-DD8A-FF5B-5F5B-EA6D103057BF}"/>
            </a:ext>
          </a:extLst>
        </xdr:cNvPr>
        <xdr:cNvCxnSpPr/>
      </xdr:nvCxnSpPr>
      <xdr:spPr bwMode="auto">
        <a:xfrm>
          <a:off x="24409856" y="19467741"/>
          <a:ext cx="776965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1375685</xdr:colOff>
      <xdr:row>50</xdr:row>
      <xdr:rowOff>39463</xdr:rowOff>
    </xdr:from>
    <xdr:to>
      <xdr:col>15</xdr:col>
      <xdr:colOff>1918608</xdr:colOff>
      <xdr:row>50</xdr:row>
      <xdr:rowOff>39463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AC2FBE13-30AA-8FDC-DCDE-55D604BFE2AA}"/>
            </a:ext>
          </a:extLst>
        </xdr:cNvPr>
        <xdr:cNvCxnSpPr/>
      </xdr:nvCxnSpPr>
      <xdr:spPr bwMode="auto">
        <a:xfrm>
          <a:off x="24562256" y="19660963"/>
          <a:ext cx="542923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1511756</xdr:colOff>
      <xdr:row>47</xdr:row>
      <xdr:rowOff>161925</xdr:rowOff>
    </xdr:from>
    <xdr:to>
      <xdr:col>15</xdr:col>
      <xdr:colOff>2087336</xdr:colOff>
      <xdr:row>47</xdr:row>
      <xdr:rowOff>161925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31CD6E85-5823-D07F-EDDA-43F161775A23}"/>
            </a:ext>
          </a:extLst>
        </xdr:cNvPr>
        <xdr:cNvCxnSpPr/>
      </xdr:nvCxnSpPr>
      <xdr:spPr bwMode="auto">
        <a:xfrm>
          <a:off x="24698327" y="18640425"/>
          <a:ext cx="575580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1664156</xdr:colOff>
      <xdr:row>47</xdr:row>
      <xdr:rowOff>314325</xdr:rowOff>
    </xdr:from>
    <xdr:to>
      <xdr:col>15</xdr:col>
      <xdr:colOff>1978479</xdr:colOff>
      <xdr:row>47</xdr:row>
      <xdr:rowOff>314325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6543FB2D-7FDB-47AB-2C1B-585DE7712F69}"/>
            </a:ext>
          </a:extLst>
        </xdr:cNvPr>
        <xdr:cNvCxnSpPr/>
      </xdr:nvCxnSpPr>
      <xdr:spPr bwMode="auto">
        <a:xfrm>
          <a:off x="24850727" y="18792825"/>
          <a:ext cx="314323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643620</xdr:colOff>
      <xdr:row>47</xdr:row>
      <xdr:rowOff>246289</xdr:rowOff>
    </xdr:from>
    <xdr:to>
      <xdr:col>15</xdr:col>
      <xdr:colOff>1374322</xdr:colOff>
      <xdr:row>47</xdr:row>
      <xdr:rowOff>246289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6920C326-528A-19FE-BC71-3A810D701C3A}"/>
            </a:ext>
          </a:extLst>
        </xdr:cNvPr>
        <xdr:cNvCxnSpPr/>
      </xdr:nvCxnSpPr>
      <xdr:spPr bwMode="auto">
        <a:xfrm>
          <a:off x="23830191" y="18724789"/>
          <a:ext cx="730702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864055</xdr:colOff>
      <xdr:row>48</xdr:row>
      <xdr:rowOff>44903</xdr:rowOff>
    </xdr:from>
    <xdr:to>
      <xdr:col>15</xdr:col>
      <xdr:colOff>1178378</xdr:colOff>
      <xdr:row>48</xdr:row>
      <xdr:rowOff>44903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AF2443C9-4BE6-AB71-2AE7-7D80C852FA53}"/>
            </a:ext>
          </a:extLst>
        </xdr:cNvPr>
        <xdr:cNvCxnSpPr/>
      </xdr:nvCxnSpPr>
      <xdr:spPr bwMode="auto">
        <a:xfrm>
          <a:off x="24050626" y="18904403"/>
          <a:ext cx="314323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1748520</xdr:colOff>
      <xdr:row>45</xdr:row>
      <xdr:rowOff>289833</xdr:rowOff>
    </xdr:from>
    <xdr:to>
      <xdr:col>15</xdr:col>
      <xdr:colOff>2081893</xdr:colOff>
      <xdr:row>46</xdr:row>
      <xdr:rowOff>285750</xdr:rowOff>
    </xdr:to>
    <xdr:cxnSp macro="">
      <xdr:nvCxnSpPr>
        <xdr:cNvPr id="14177" name="直線コネクタ 14176">
          <a:extLst>
            <a:ext uri="{FF2B5EF4-FFF2-40B4-BE49-F238E27FC236}">
              <a16:creationId xmlns:a16="http://schemas.microsoft.com/office/drawing/2014/main" id="{FABED5A0-9DF9-F787-DE75-DC3CACF43063}"/>
            </a:ext>
          </a:extLst>
        </xdr:cNvPr>
        <xdr:cNvCxnSpPr/>
      </xdr:nvCxnSpPr>
      <xdr:spPr bwMode="auto">
        <a:xfrm>
          <a:off x="24935091" y="18006333"/>
          <a:ext cx="333373" cy="376917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330656</xdr:colOff>
      <xdr:row>46</xdr:row>
      <xdr:rowOff>205468</xdr:rowOff>
    </xdr:from>
    <xdr:to>
      <xdr:col>17</xdr:col>
      <xdr:colOff>511629</xdr:colOff>
      <xdr:row>46</xdr:row>
      <xdr:rowOff>205468</xdr:rowOff>
    </xdr:to>
    <xdr:cxnSp macro="">
      <xdr:nvCxnSpPr>
        <xdr:cNvPr id="14183" name="直線コネクタ 14182">
          <a:extLst>
            <a:ext uri="{FF2B5EF4-FFF2-40B4-BE49-F238E27FC236}">
              <a16:creationId xmlns:a16="http://schemas.microsoft.com/office/drawing/2014/main" id="{261916B3-9B65-C2F5-20E7-3268FF7ADE09}"/>
            </a:ext>
          </a:extLst>
        </xdr:cNvPr>
        <xdr:cNvCxnSpPr/>
      </xdr:nvCxnSpPr>
      <xdr:spPr bwMode="auto">
        <a:xfrm>
          <a:off x="26075370" y="18302968"/>
          <a:ext cx="575580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88449</xdr:colOff>
      <xdr:row>46</xdr:row>
      <xdr:rowOff>357868</xdr:rowOff>
    </xdr:from>
    <xdr:to>
      <xdr:col>17</xdr:col>
      <xdr:colOff>402772</xdr:colOff>
      <xdr:row>46</xdr:row>
      <xdr:rowOff>357868</xdr:rowOff>
    </xdr:to>
    <xdr:cxnSp macro="">
      <xdr:nvCxnSpPr>
        <xdr:cNvPr id="14184" name="直線コネクタ 14183">
          <a:extLst>
            <a:ext uri="{FF2B5EF4-FFF2-40B4-BE49-F238E27FC236}">
              <a16:creationId xmlns:a16="http://schemas.microsoft.com/office/drawing/2014/main" id="{5F59B969-CA51-F6ED-1996-CC9B47BA8C82}"/>
            </a:ext>
          </a:extLst>
        </xdr:cNvPr>
        <xdr:cNvCxnSpPr/>
      </xdr:nvCxnSpPr>
      <xdr:spPr bwMode="auto">
        <a:xfrm>
          <a:off x="26227770" y="18455368"/>
          <a:ext cx="314323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2261508</xdr:colOff>
      <xdr:row>41</xdr:row>
      <xdr:rowOff>50347</xdr:rowOff>
    </xdr:from>
    <xdr:to>
      <xdr:col>16</xdr:col>
      <xdr:colOff>97972</xdr:colOff>
      <xdr:row>41</xdr:row>
      <xdr:rowOff>50347</xdr:rowOff>
    </xdr:to>
    <xdr:cxnSp macro="">
      <xdr:nvCxnSpPr>
        <xdr:cNvPr id="14853" name="直線コネクタ 14852">
          <a:extLst>
            <a:ext uri="{FF2B5EF4-FFF2-40B4-BE49-F238E27FC236}">
              <a16:creationId xmlns:a16="http://schemas.microsoft.com/office/drawing/2014/main" id="{F1801531-68B5-5F7D-6E1C-D6D59C78FF2E}"/>
            </a:ext>
          </a:extLst>
        </xdr:cNvPr>
        <xdr:cNvCxnSpPr/>
      </xdr:nvCxnSpPr>
      <xdr:spPr bwMode="auto">
        <a:xfrm>
          <a:off x="25448079" y="16242847"/>
          <a:ext cx="394607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2300971</xdr:colOff>
      <xdr:row>41</xdr:row>
      <xdr:rowOff>175532</xdr:rowOff>
    </xdr:from>
    <xdr:to>
      <xdr:col>16</xdr:col>
      <xdr:colOff>57151</xdr:colOff>
      <xdr:row>41</xdr:row>
      <xdr:rowOff>175532</xdr:rowOff>
    </xdr:to>
    <xdr:cxnSp macro="">
      <xdr:nvCxnSpPr>
        <xdr:cNvPr id="2" name="直線コネクタ 14853">
          <a:extLst>
            <a:ext uri="{FF2B5EF4-FFF2-40B4-BE49-F238E27FC236}">
              <a16:creationId xmlns:a16="http://schemas.microsoft.com/office/drawing/2014/main" id="{EC15B431-56B9-5454-D3C4-759F3106F83F}"/>
            </a:ext>
          </a:extLst>
        </xdr:cNvPr>
        <xdr:cNvCxnSpPr/>
      </xdr:nvCxnSpPr>
      <xdr:spPr bwMode="auto">
        <a:xfrm>
          <a:off x="25487542" y="16368032"/>
          <a:ext cx="314323" cy="0"/>
        </a:xfrm>
        <a:prstGeom prst="line">
          <a:avLst/>
        </a:prstGeom>
        <a:ln w="5715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1279069</xdr:colOff>
      <xdr:row>11</xdr:row>
      <xdr:rowOff>122463</xdr:rowOff>
    </xdr:from>
    <xdr:to>
      <xdr:col>16</xdr:col>
      <xdr:colOff>149678</xdr:colOff>
      <xdr:row>21</xdr:row>
      <xdr:rowOff>6814</xdr:rowOff>
    </xdr:to>
    <xdr:pic>
      <xdr:nvPicPr>
        <xdr:cNvPr id="14848" name="図 14847">
          <a:extLst>
            <a:ext uri="{FF2B5EF4-FFF2-40B4-BE49-F238E27FC236}">
              <a16:creationId xmlns:a16="http://schemas.microsoft.com/office/drawing/2014/main" id="{76F6E8B3-F1A8-7FE2-6936-ABA47E5121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2342" t="45125" r="18739" b="28290"/>
        <a:stretch>
          <a:fillRect/>
        </a:stretch>
      </xdr:blipFill>
      <xdr:spPr>
        <a:xfrm>
          <a:off x="13579926" y="5021034"/>
          <a:ext cx="10273395" cy="3830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4900C-64DB-49CD-8F4E-24320A166241}">
  <dimension ref="A1:AL152"/>
  <sheetViews>
    <sheetView tabSelected="1" zoomScale="70" zoomScaleNormal="70" workbookViewId="0">
      <selection activeCell="B12" sqref="B12"/>
    </sheetView>
  </sheetViews>
  <sheetFormatPr defaultColWidth="9.26953125" defaultRowHeight="24" x14ac:dyDescent="0.2"/>
  <cols>
    <col min="1" max="1" width="10.6328125" style="3" customWidth="1"/>
    <col min="2" max="2" width="25.6328125" style="3" customWidth="1"/>
    <col min="3" max="3" width="12.6328125" style="106" customWidth="1"/>
    <col min="4" max="4" width="10.6328125" style="28" customWidth="1"/>
    <col min="5" max="6" width="12.6328125" style="2" customWidth="1"/>
    <col min="7" max="7" width="18.6328125" style="4" customWidth="1"/>
    <col min="8" max="8" width="12" style="4" bestFit="1" customWidth="1"/>
    <col min="9" max="9" width="2.08984375" style="10" customWidth="1"/>
    <col min="10" max="10" width="24.90625" style="113" bestFit="1" customWidth="1"/>
    <col min="11" max="11" width="3.81640625" style="10" customWidth="1"/>
    <col min="12" max="12" width="24.90625" style="10" bestFit="1" customWidth="1"/>
    <col min="13" max="13" width="3.81640625" style="3" customWidth="1"/>
    <col min="14" max="14" width="23.26953125" style="3" customWidth="1"/>
    <col min="15" max="15" width="3.81640625" style="3" customWidth="1"/>
    <col min="16" max="16" width="24.453125" style="3" customWidth="1"/>
    <col min="17" max="17" width="3.81640625" style="3" customWidth="1"/>
    <col min="18" max="18" width="24.6328125" style="3" customWidth="1"/>
    <col min="19" max="23" width="9.26953125" style="3"/>
    <col min="24" max="24" width="18" style="3" customWidth="1"/>
    <col min="25" max="32" width="5.453125" style="3" customWidth="1"/>
    <col min="33" max="16384" width="9.26953125" style="3"/>
  </cols>
  <sheetData>
    <row r="1" spans="1:38" s="111" customFormat="1" ht="36" customHeight="1" thickBot="1" x14ac:dyDescent="0.25">
      <c r="A1" s="126" t="s">
        <v>300</v>
      </c>
      <c r="B1" s="127"/>
      <c r="C1" s="128"/>
      <c r="D1" s="108">
        <v>102291</v>
      </c>
      <c r="E1" s="127" t="s">
        <v>299</v>
      </c>
      <c r="F1" s="127"/>
      <c r="G1" s="109">
        <f>G3/D1</f>
        <v>0.83973174570587827</v>
      </c>
      <c r="H1" s="110"/>
      <c r="J1" s="112"/>
    </row>
    <row r="2" spans="1:38" ht="66.75" customHeight="1" thickTop="1" x14ac:dyDescent="0.2">
      <c r="A2" s="47" t="s">
        <v>220</v>
      </c>
      <c r="B2" s="48" t="s">
        <v>0</v>
      </c>
      <c r="C2" s="97" t="s">
        <v>180</v>
      </c>
      <c r="D2" s="34" t="s">
        <v>221</v>
      </c>
      <c r="E2" s="34" t="s">
        <v>296</v>
      </c>
      <c r="F2" s="35" t="s">
        <v>297</v>
      </c>
      <c r="G2" s="87" t="s">
        <v>298</v>
      </c>
      <c r="H2" s="38" t="s">
        <v>222</v>
      </c>
    </row>
    <row r="3" spans="1:38" s="2" customFormat="1" ht="35.450000000000003" customHeight="1" x14ac:dyDescent="0.2">
      <c r="A3" s="49"/>
      <c r="B3" s="49" t="s">
        <v>181</v>
      </c>
      <c r="C3" s="98"/>
      <c r="D3" s="23"/>
      <c r="E3" s="33">
        <f>SUM(E4:E111)</f>
        <v>50870</v>
      </c>
      <c r="F3" s="36">
        <f>SUM(F4:F111)</f>
        <v>35027</v>
      </c>
      <c r="G3" s="107">
        <f>E3+F3</f>
        <v>85897</v>
      </c>
      <c r="H3" s="88"/>
      <c r="I3" s="1"/>
      <c r="J3" s="114"/>
      <c r="K3" s="1"/>
      <c r="L3" s="1"/>
    </row>
    <row r="4" spans="1:38" ht="30" customHeight="1" x14ac:dyDescent="0.2">
      <c r="A4" s="53">
        <v>13</v>
      </c>
      <c r="B4" s="54" t="s">
        <v>247</v>
      </c>
      <c r="C4" s="99" t="s">
        <v>248</v>
      </c>
      <c r="D4" s="24" t="s">
        <v>178</v>
      </c>
      <c r="E4" s="55">
        <v>1372</v>
      </c>
      <c r="F4" s="30">
        <v>617</v>
      </c>
      <c r="G4" s="89">
        <f t="shared" ref="G3:G42" si="0">E4+F4</f>
        <v>1989</v>
      </c>
      <c r="H4" s="67">
        <v>32</v>
      </c>
      <c r="I4" s="11"/>
    </row>
    <row r="5" spans="1:38" ht="30.75" customHeight="1" x14ac:dyDescent="0.2">
      <c r="A5" s="53">
        <v>14</v>
      </c>
      <c r="B5" s="54" t="s">
        <v>249</v>
      </c>
      <c r="C5" s="99" t="s">
        <v>262</v>
      </c>
      <c r="D5" s="24" t="s">
        <v>178</v>
      </c>
      <c r="E5" s="55">
        <v>871</v>
      </c>
      <c r="F5" s="30">
        <v>1799</v>
      </c>
      <c r="G5" s="89">
        <f t="shared" si="0"/>
        <v>2670</v>
      </c>
      <c r="H5" s="67">
        <v>202</v>
      </c>
      <c r="I5" s="11"/>
      <c r="J5" s="160" t="s">
        <v>2</v>
      </c>
      <c r="K5" s="12"/>
      <c r="L5" s="13" t="s">
        <v>3</v>
      </c>
      <c r="N5" s="14" t="s">
        <v>175</v>
      </c>
      <c r="P5" s="15" t="s">
        <v>176</v>
      </c>
    </row>
    <row r="6" spans="1:38" ht="30.75" customHeight="1" x14ac:dyDescent="0.2">
      <c r="A6" s="53">
        <v>15</v>
      </c>
      <c r="B6" s="54" t="s">
        <v>250</v>
      </c>
      <c r="C6" s="99" t="s">
        <v>251</v>
      </c>
      <c r="D6" s="24" t="s">
        <v>178</v>
      </c>
      <c r="E6" s="55">
        <v>1674</v>
      </c>
      <c r="F6" s="30">
        <v>1196</v>
      </c>
      <c r="G6" s="89">
        <f t="shared" si="0"/>
        <v>2870</v>
      </c>
      <c r="H6" s="67">
        <v>65</v>
      </c>
      <c r="I6" s="11"/>
      <c r="J6" s="161">
        <f>SUM(G4:G77)</f>
        <v>43512</v>
      </c>
      <c r="K6" s="16"/>
      <c r="L6" s="17">
        <f>SUM(G78:G88)</f>
        <v>15076</v>
      </c>
      <c r="N6" s="18">
        <f>SUM(G89:G105)</f>
        <v>21157</v>
      </c>
      <c r="P6" s="19">
        <f>SUM(G106:G111)</f>
        <v>7321</v>
      </c>
    </row>
    <row r="7" spans="1:38" ht="30.75" customHeight="1" x14ac:dyDescent="0.2">
      <c r="A7" s="53">
        <v>16</v>
      </c>
      <c r="B7" s="54" t="s">
        <v>252</v>
      </c>
      <c r="C7" s="99" t="s">
        <v>253</v>
      </c>
      <c r="D7" s="24" t="s">
        <v>178</v>
      </c>
      <c r="E7" s="55">
        <v>1829</v>
      </c>
      <c r="F7" s="30">
        <v>1051</v>
      </c>
      <c r="G7" s="89">
        <f t="shared" si="0"/>
        <v>2880</v>
      </c>
      <c r="H7" s="67">
        <v>68</v>
      </c>
      <c r="I7" s="11"/>
      <c r="J7" s="162" t="s">
        <v>173</v>
      </c>
      <c r="K7" s="1"/>
      <c r="L7" s="78" t="s">
        <v>174</v>
      </c>
      <c r="N7" s="20" t="s">
        <v>177</v>
      </c>
      <c r="P7" s="21" t="s">
        <v>301</v>
      </c>
      <c r="X7" s="131" t="s">
        <v>291</v>
      </c>
      <c r="Y7" s="131"/>
      <c r="Z7" s="131"/>
      <c r="AA7" s="132"/>
      <c r="AB7" s="132"/>
      <c r="AC7" s="132"/>
      <c r="AD7" s="132"/>
      <c r="AE7" s="132"/>
      <c r="AF7" s="132"/>
    </row>
    <row r="8" spans="1:38" ht="30.75" customHeight="1" x14ac:dyDescent="0.2">
      <c r="A8" s="53">
        <v>17</v>
      </c>
      <c r="B8" s="54" t="s">
        <v>38</v>
      </c>
      <c r="C8" s="99" t="s">
        <v>99</v>
      </c>
      <c r="D8" s="24" t="s">
        <v>178</v>
      </c>
      <c r="E8" s="55">
        <v>138</v>
      </c>
      <c r="F8" s="30">
        <v>100</v>
      </c>
      <c r="G8" s="89">
        <f t="shared" si="0"/>
        <v>238</v>
      </c>
      <c r="H8" s="67">
        <v>1</v>
      </c>
      <c r="I8" s="11"/>
      <c r="J8" s="79" t="s">
        <v>272</v>
      </c>
      <c r="K8" s="73"/>
      <c r="L8" s="79" t="s">
        <v>274</v>
      </c>
      <c r="M8" s="73"/>
      <c r="N8" s="72" t="s">
        <v>276</v>
      </c>
      <c r="O8" s="73"/>
      <c r="P8" s="72" t="s">
        <v>277</v>
      </c>
      <c r="Q8" s="73"/>
      <c r="X8" s="133" t="s">
        <v>278</v>
      </c>
      <c r="Y8" s="135" t="s">
        <v>221</v>
      </c>
      <c r="Z8" s="136"/>
      <c r="AA8" s="122"/>
      <c r="AB8" s="122"/>
      <c r="AC8" s="122"/>
      <c r="AD8" s="122"/>
      <c r="AE8" s="122"/>
      <c r="AF8" s="123"/>
    </row>
    <row r="9" spans="1:38" ht="30.75" customHeight="1" x14ac:dyDescent="0.2">
      <c r="A9" s="53">
        <v>17</v>
      </c>
      <c r="B9" s="54" t="s">
        <v>39</v>
      </c>
      <c r="C9" s="99" t="s">
        <v>99</v>
      </c>
      <c r="D9" s="24" t="s">
        <v>178</v>
      </c>
      <c r="E9" s="55">
        <v>393</v>
      </c>
      <c r="F9" s="30">
        <v>0</v>
      </c>
      <c r="G9" s="89">
        <f t="shared" si="0"/>
        <v>393</v>
      </c>
      <c r="H9" s="67">
        <v>1</v>
      </c>
      <c r="I9" s="70"/>
      <c r="J9" s="80">
        <f>J6*6</f>
        <v>261072</v>
      </c>
      <c r="K9" s="75" t="s">
        <v>273</v>
      </c>
      <c r="L9" s="80">
        <f>L6*7</f>
        <v>105532</v>
      </c>
      <c r="M9" s="75" t="s">
        <v>273</v>
      </c>
      <c r="N9" s="74">
        <f>N6*8</f>
        <v>169256</v>
      </c>
      <c r="O9" s="75" t="s">
        <v>273</v>
      </c>
      <c r="P9" s="74">
        <f>P6*15</f>
        <v>109815</v>
      </c>
      <c r="Q9" s="75" t="s">
        <v>273</v>
      </c>
      <c r="R9" s="71"/>
      <c r="X9" s="134"/>
      <c r="Y9" s="137" t="s">
        <v>178</v>
      </c>
      <c r="Z9" s="138"/>
      <c r="AA9" s="139" t="s">
        <v>279</v>
      </c>
      <c r="AB9" s="140"/>
      <c r="AC9" s="141" t="s">
        <v>179</v>
      </c>
      <c r="AD9" s="142"/>
      <c r="AE9" s="143" t="s">
        <v>194</v>
      </c>
      <c r="AF9" s="144"/>
    </row>
    <row r="10" spans="1:38" ht="30.75" customHeight="1" x14ac:dyDescent="0.2">
      <c r="A10" s="53">
        <v>17</v>
      </c>
      <c r="B10" s="54" t="s">
        <v>40</v>
      </c>
      <c r="C10" s="99" t="s">
        <v>99</v>
      </c>
      <c r="D10" s="24" t="s">
        <v>178</v>
      </c>
      <c r="E10" s="55">
        <v>13</v>
      </c>
      <c r="F10" s="30">
        <v>402</v>
      </c>
      <c r="G10" s="89">
        <f t="shared" si="0"/>
        <v>415</v>
      </c>
      <c r="H10" s="67">
        <v>7</v>
      </c>
      <c r="I10" s="70"/>
      <c r="J10" s="79" t="s">
        <v>275</v>
      </c>
      <c r="K10" s="70"/>
      <c r="L10" s="81"/>
      <c r="M10" s="76"/>
      <c r="N10" s="76"/>
      <c r="O10" s="76"/>
      <c r="P10" s="76"/>
      <c r="Q10" s="71"/>
      <c r="R10" s="71"/>
      <c r="X10" s="82" t="s">
        <v>280</v>
      </c>
      <c r="Y10" s="124" t="s">
        <v>281</v>
      </c>
      <c r="Z10" s="125"/>
      <c r="AA10" s="124" t="s">
        <v>282</v>
      </c>
      <c r="AB10" s="125"/>
      <c r="AC10" s="124" t="s">
        <v>283</v>
      </c>
      <c r="AD10" s="125"/>
      <c r="AE10" s="124" t="s">
        <v>302</v>
      </c>
      <c r="AF10" s="125"/>
      <c r="AG10" s="115" t="s">
        <v>292</v>
      </c>
      <c r="AH10" s="116"/>
      <c r="AI10" s="116"/>
      <c r="AJ10" s="117"/>
    </row>
    <row r="11" spans="1:38" ht="30.75" customHeight="1" x14ac:dyDescent="0.2">
      <c r="A11" s="53">
        <v>17</v>
      </c>
      <c r="B11" s="54" t="s">
        <v>41</v>
      </c>
      <c r="C11" s="99" t="s">
        <v>99</v>
      </c>
      <c r="D11" s="24" t="s">
        <v>178</v>
      </c>
      <c r="E11" s="55">
        <v>144</v>
      </c>
      <c r="F11" s="30">
        <v>113</v>
      </c>
      <c r="G11" s="89">
        <f t="shared" si="0"/>
        <v>257</v>
      </c>
      <c r="H11" s="67">
        <v>10</v>
      </c>
      <c r="I11" s="11"/>
      <c r="J11" s="163">
        <f>J9+L9+N9+P9</f>
        <v>645675</v>
      </c>
      <c r="K11" s="73" t="s">
        <v>273</v>
      </c>
      <c r="M11" s="22"/>
      <c r="N11" s="22"/>
      <c r="O11" s="22"/>
      <c r="P11" s="22"/>
      <c r="X11" s="82" t="s">
        <v>285</v>
      </c>
      <c r="Y11" s="120" t="s">
        <v>290</v>
      </c>
      <c r="Z11" s="121"/>
      <c r="AA11" s="121"/>
      <c r="AB11" s="121"/>
      <c r="AC11" s="121"/>
      <c r="AD11" s="121"/>
      <c r="AE11" s="121"/>
      <c r="AF11" s="125"/>
      <c r="AG11" s="115" t="s">
        <v>293</v>
      </c>
      <c r="AH11" s="116"/>
      <c r="AI11" s="116"/>
      <c r="AJ11" s="86"/>
      <c r="AK11" s="86"/>
      <c r="AL11" s="85"/>
    </row>
    <row r="12" spans="1:38" ht="30.75" customHeight="1" x14ac:dyDescent="0.2">
      <c r="A12" s="53">
        <v>17</v>
      </c>
      <c r="B12" s="54" t="s">
        <v>42</v>
      </c>
      <c r="C12" s="99" t="s">
        <v>99</v>
      </c>
      <c r="D12" s="24" t="s">
        <v>178</v>
      </c>
      <c r="E12" s="55">
        <v>464</v>
      </c>
      <c r="F12" s="30">
        <v>0</v>
      </c>
      <c r="G12" s="89">
        <f t="shared" si="0"/>
        <v>464</v>
      </c>
      <c r="H12" s="67">
        <v>2</v>
      </c>
      <c r="I12" s="11"/>
      <c r="J12" s="77"/>
      <c r="K12" s="11"/>
      <c r="M12" s="22"/>
      <c r="N12" s="22"/>
      <c r="O12" s="22"/>
      <c r="P12" s="22"/>
      <c r="X12" s="82" t="s">
        <v>284</v>
      </c>
      <c r="Y12" s="120" t="s">
        <v>295</v>
      </c>
      <c r="Z12" s="121"/>
      <c r="AA12" s="121"/>
      <c r="AB12" s="121"/>
      <c r="AC12" s="121"/>
      <c r="AD12" s="121"/>
      <c r="AE12" s="121"/>
      <c r="AF12" s="125"/>
      <c r="AG12" s="115" t="s">
        <v>294</v>
      </c>
      <c r="AH12" s="116"/>
      <c r="AI12" s="116"/>
      <c r="AJ12" s="117"/>
      <c r="AK12" s="86"/>
    </row>
    <row r="13" spans="1:38" ht="30.75" customHeight="1" x14ac:dyDescent="0.2">
      <c r="A13" s="53">
        <v>17</v>
      </c>
      <c r="B13" s="54" t="s">
        <v>43</v>
      </c>
      <c r="C13" s="99" t="s">
        <v>99</v>
      </c>
      <c r="D13" s="24" t="s">
        <v>178</v>
      </c>
      <c r="E13" s="55">
        <v>335</v>
      </c>
      <c r="F13" s="30">
        <v>0</v>
      </c>
      <c r="G13" s="89">
        <f t="shared" si="0"/>
        <v>335</v>
      </c>
      <c r="H13" s="67">
        <v>3</v>
      </c>
      <c r="I13" s="11"/>
      <c r="J13" s="77"/>
      <c r="K13" s="11"/>
      <c r="M13" s="22"/>
      <c r="N13" s="22"/>
      <c r="O13" s="22"/>
      <c r="P13" s="22"/>
      <c r="X13" s="83" t="s">
        <v>286</v>
      </c>
      <c r="Y13" s="124" t="s">
        <v>287</v>
      </c>
      <c r="Z13" s="121"/>
      <c r="AA13" s="121"/>
      <c r="AB13" s="121"/>
      <c r="AC13" s="121"/>
      <c r="AD13" s="121"/>
      <c r="AE13" s="121"/>
      <c r="AF13" s="125"/>
      <c r="AG13" s="115"/>
      <c r="AH13" s="116"/>
      <c r="AI13" s="116"/>
      <c r="AJ13" s="116"/>
      <c r="AK13" s="116"/>
    </row>
    <row r="14" spans="1:38" ht="30.75" customHeight="1" x14ac:dyDescent="0.2">
      <c r="A14" s="53">
        <v>17</v>
      </c>
      <c r="B14" s="54" t="s">
        <v>44</v>
      </c>
      <c r="C14" s="99" t="s">
        <v>99</v>
      </c>
      <c r="D14" s="24" t="s">
        <v>178</v>
      </c>
      <c r="E14" s="55">
        <v>341</v>
      </c>
      <c r="F14" s="30">
        <v>0</v>
      </c>
      <c r="G14" s="89">
        <f t="shared" si="0"/>
        <v>341</v>
      </c>
      <c r="H14" s="67">
        <v>4</v>
      </c>
      <c r="I14" s="11"/>
      <c r="J14" s="77"/>
      <c r="K14" s="11"/>
      <c r="M14" s="22"/>
      <c r="N14" s="22"/>
      <c r="O14" s="22"/>
      <c r="P14" s="22"/>
      <c r="X14" s="118" t="s">
        <v>288</v>
      </c>
      <c r="Y14" s="119"/>
      <c r="Z14" s="119"/>
      <c r="AA14" s="119"/>
      <c r="AB14" s="119"/>
      <c r="AC14" s="119"/>
      <c r="AD14" s="119"/>
      <c r="AE14" s="119"/>
      <c r="AF14" s="119"/>
    </row>
    <row r="15" spans="1:38" ht="30.75" customHeight="1" x14ac:dyDescent="0.2">
      <c r="A15" s="53">
        <v>17</v>
      </c>
      <c r="B15" s="54" t="s">
        <v>45</v>
      </c>
      <c r="C15" s="99" t="s">
        <v>99</v>
      </c>
      <c r="D15" s="24" t="s">
        <v>178</v>
      </c>
      <c r="E15" s="55">
        <v>322</v>
      </c>
      <c r="F15" s="30">
        <v>0</v>
      </c>
      <c r="G15" s="89">
        <f t="shared" si="0"/>
        <v>322</v>
      </c>
      <c r="H15" s="67">
        <v>2</v>
      </c>
      <c r="I15" s="11"/>
      <c r="J15" s="77"/>
      <c r="K15" s="11"/>
      <c r="M15" s="22"/>
      <c r="N15" s="22"/>
      <c r="O15" s="22"/>
      <c r="P15" s="22"/>
      <c r="X15" s="84" t="s">
        <v>289</v>
      </c>
      <c r="Y15" s="120" t="s">
        <v>287</v>
      </c>
      <c r="Z15" s="121"/>
      <c r="AA15" s="122"/>
      <c r="AB15" s="122"/>
      <c r="AC15" s="122"/>
      <c r="AD15" s="122"/>
      <c r="AE15" s="122"/>
      <c r="AF15" s="123"/>
    </row>
    <row r="16" spans="1:38" ht="30.75" customHeight="1" x14ac:dyDescent="0.2">
      <c r="A16" s="53">
        <v>17</v>
      </c>
      <c r="B16" s="54" t="s">
        <v>46</v>
      </c>
      <c r="C16" s="99" t="s">
        <v>99</v>
      </c>
      <c r="D16" s="24" t="s">
        <v>178</v>
      </c>
      <c r="E16" s="55">
        <v>430</v>
      </c>
      <c r="F16" s="30">
        <v>0</v>
      </c>
      <c r="G16" s="89">
        <f t="shared" si="0"/>
        <v>430</v>
      </c>
      <c r="H16" s="67">
        <v>2</v>
      </c>
      <c r="I16" s="11"/>
      <c r="J16" s="77"/>
      <c r="K16" s="11"/>
      <c r="M16" s="22"/>
      <c r="N16" s="22"/>
      <c r="O16" s="22"/>
      <c r="P16" s="22"/>
    </row>
    <row r="17" spans="1:16" ht="30.75" customHeight="1" x14ac:dyDescent="0.2">
      <c r="A17" s="53">
        <v>18</v>
      </c>
      <c r="B17" s="54" t="s">
        <v>47</v>
      </c>
      <c r="C17" s="99" t="s">
        <v>100</v>
      </c>
      <c r="D17" s="24" t="s">
        <v>178</v>
      </c>
      <c r="E17" s="55">
        <v>382</v>
      </c>
      <c r="F17" s="30">
        <v>0</v>
      </c>
      <c r="G17" s="89">
        <f t="shared" si="0"/>
        <v>382</v>
      </c>
      <c r="H17" s="67">
        <v>5</v>
      </c>
      <c r="I17" s="11"/>
      <c r="J17" s="77"/>
      <c r="K17" s="11"/>
      <c r="M17" s="22"/>
      <c r="N17" s="22"/>
      <c r="O17" s="22"/>
      <c r="P17" s="22"/>
    </row>
    <row r="18" spans="1:16" ht="30.75" customHeight="1" x14ac:dyDescent="0.2">
      <c r="A18" s="53">
        <v>18</v>
      </c>
      <c r="B18" s="54" t="s">
        <v>48</v>
      </c>
      <c r="C18" s="99" t="s">
        <v>100</v>
      </c>
      <c r="D18" s="24" t="s">
        <v>178</v>
      </c>
      <c r="E18" s="55">
        <v>293</v>
      </c>
      <c r="F18" s="30">
        <v>0</v>
      </c>
      <c r="G18" s="89">
        <f t="shared" si="0"/>
        <v>293</v>
      </c>
      <c r="H18" s="67">
        <v>0</v>
      </c>
      <c r="I18" s="11"/>
      <c r="J18" s="77"/>
      <c r="K18" s="11"/>
      <c r="M18" s="22"/>
      <c r="N18" s="22"/>
      <c r="O18" s="22"/>
      <c r="P18" s="22"/>
    </row>
    <row r="19" spans="1:16" ht="30.75" customHeight="1" x14ac:dyDescent="0.2">
      <c r="A19" s="53">
        <v>18</v>
      </c>
      <c r="B19" s="54" t="s">
        <v>49</v>
      </c>
      <c r="C19" s="99" t="s">
        <v>100</v>
      </c>
      <c r="D19" s="24" t="s">
        <v>178</v>
      </c>
      <c r="E19" s="55">
        <v>409</v>
      </c>
      <c r="F19" s="30">
        <v>190</v>
      </c>
      <c r="G19" s="89">
        <f t="shared" si="0"/>
        <v>599</v>
      </c>
      <c r="H19" s="67">
        <v>4</v>
      </c>
      <c r="I19" s="11"/>
      <c r="J19" s="77"/>
      <c r="K19" s="11"/>
      <c r="M19" s="22"/>
      <c r="N19" s="22"/>
      <c r="O19" s="22"/>
      <c r="P19" s="22"/>
    </row>
    <row r="20" spans="1:16" ht="30.75" customHeight="1" x14ac:dyDescent="0.2">
      <c r="A20" s="53">
        <v>18</v>
      </c>
      <c r="B20" s="54" t="s">
        <v>50</v>
      </c>
      <c r="C20" s="99" t="s">
        <v>100</v>
      </c>
      <c r="D20" s="24" t="s">
        <v>178</v>
      </c>
      <c r="E20" s="55">
        <v>116</v>
      </c>
      <c r="F20" s="30">
        <v>0</v>
      </c>
      <c r="G20" s="89">
        <f t="shared" si="0"/>
        <v>116</v>
      </c>
      <c r="H20" s="67">
        <v>3</v>
      </c>
      <c r="I20" s="11"/>
      <c r="J20" s="77"/>
      <c r="K20" s="11"/>
      <c r="M20" s="22"/>
      <c r="N20" s="22"/>
      <c r="O20" s="22"/>
      <c r="P20" s="22"/>
    </row>
    <row r="21" spans="1:16" ht="30.75" customHeight="1" x14ac:dyDescent="0.2">
      <c r="A21" s="53">
        <v>18</v>
      </c>
      <c r="B21" s="54" t="s">
        <v>51</v>
      </c>
      <c r="C21" s="99" t="s">
        <v>100</v>
      </c>
      <c r="D21" s="24" t="s">
        <v>178</v>
      </c>
      <c r="E21" s="55">
        <v>65</v>
      </c>
      <c r="F21" s="30">
        <v>975</v>
      </c>
      <c r="G21" s="89">
        <f t="shared" si="0"/>
        <v>1040</v>
      </c>
      <c r="H21" s="67">
        <v>7</v>
      </c>
      <c r="I21" s="11"/>
      <c r="J21" s="77"/>
      <c r="K21" s="11"/>
      <c r="M21" s="22"/>
      <c r="N21" s="22"/>
      <c r="O21" s="22"/>
      <c r="P21" s="22"/>
    </row>
    <row r="22" spans="1:16" ht="30.75" customHeight="1" x14ac:dyDescent="0.2">
      <c r="A22" s="53">
        <v>18</v>
      </c>
      <c r="B22" s="54" t="s">
        <v>52</v>
      </c>
      <c r="C22" s="99" t="s">
        <v>100</v>
      </c>
      <c r="D22" s="24" t="s">
        <v>178</v>
      </c>
      <c r="E22" s="55">
        <v>370</v>
      </c>
      <c r="F22" s="30">
        <v>0</v>
      </c>
      <c r="G22" s="89">
        <f t="shared" si="0"/>
        <v>370</v>
      </c>
      <c r="H22" s="67">
        <v>1</v>
      </c>
      <c r="I22" s="11"/>
      <c r="J22" s="77"/>
      <c r="K22" s="11"/>
      <c r="M22" s="22"/>
      <c r="N22" s="22"/>
      <c r="O22" s="22"/>
      <c r="P22" s="22"/>
    </row>
    <row r="23" spans="1:16" ht="30.75" customHeight="1" x14ac:dyDescent="0.2">
      <c r="A23" s="53">
        <v>20</v>
      </c>
      <c r="B23" s="54" t="s">
        <v>256</v>
      </c>
      <c r="C23" s="99" t="s">
        <v>259</v>
      </c>
      <c r="D23" s="24" t="s">
        <v>178</v>
      </c>
      <c r="E23" s="55">
        <v>1379</v>
      </c>
      <c r="F23" s="30">
        <v>1398</v>
      </c>
      <c r="G23" s="89">
        <f t="shared" si="0"/>
        <v>2777</v>
      </c>
      <c r="H23" s="67">
        <v>66</v>
      </c>
      <c r="I23" s="11"/>
      <c r="J23" s="77"/>
      <c r="K23" s="11"/>
      <c r="M23" s="22"/>
      <c r="N23" s="22"/>
      <c r="O23" s="22"/>
      <c r="P23" s="22"/>
    </row>
    <row r="24" spans="1:16" ht="30.75" customHeight="1" x14ac:dyDescent="0.2">
      <c r="A24" s="53">
        <v>21</v>
      </c>
      <c r="B24" s="54" t="s">
        <v>257</v>
      </c>
      <c r="C24" s="99" t="s">
        <v>260</v>
      </c>
      <c r="D24" s="24" t="s">
        <v>178</v>
      </c>
      <c r="E24" s="55">
        <v>56</v>
      </c>
      <c r="F24" s="30">
        <v>0</v>
      </c>
      <c r="G24" s="89">
        <v>1225</v>
      </c>
      <c r="H24" s="67">
        <v>17</v>
      </c>
      <c r="I24" s="11"/>
      <c r="J24" s="77"/>
      <c r="K24" s="11"/>
      <c r="M24" s="22"/>
      <c r="N24" s="22"/>
      <c r="O24" s="22"/>
      <c r="P24" s="22"/>
    </row>
    <row r="25" spans="1:16" ht="30.75" customHeight="1" x14ac:dyDescent="0.2">
      <c r="A25" s="53">
        <v>22</v>
      </c>
      <c r="B25" s="54" t="s">
        <v>258</v>
      </c>
      <c r="C25" s="99" t="s">
        <v>261</v>
      </c>
      <c r="D25" s="24" t="s">
        <v>178</v>
      </c>
      <c r="E25" s="55">
        <v>1347</v>
      </c>
      <c r="F25" s="30">
        <v>1788</v>
      </c>
      <c r="G25" s="89">
        <f t="shared" si="0"/>
        <v>3135</v>
      </c>
      <c r="H25" s="67">
        <v>66</v>
      </c>
      <c r="I25" s="11"/>
      <c r="J25" s="77"/>
      <c r="K25" s="11"/>
      <c r="M25" s="22"/>
      <c r="N25" s="22"/>
      <c r="O25" s="22"/>
      <c r="P25" s="22"/>
    </row>
    <row r="26" spans="1:16" ht="30.75" customHeight="1" x14ac:dyDescent="0.2">
      <c r="A26" s="53">
        <v>24</v>
      </c>
      <c r="B26" s="54" t="s">
        <v>189</v>
      </c>
      <c r="C26" s="99" t="s">
        <v>191</v>
      </c>
      <c r="D26" s="24" t="s">
        <v>178</v>
      </c>
      <c r="E26" s="24">
        <v>146</v>
      </c>
      <c r="F26" s="30">
        <v>81</v>
      </c>
      <c r="G26" s="89">
        <f t="shared" si="0"/>
        <v>227</v>
      </c>
      <c r="H26" s="67">
        <v>22</v>
      </c>
      <c r="I26" s="11"/>
      <c r="J26" s="77"/>
      <c r="K26" s="11"/>
      <c r="M26" s="22"/>
      <c r="N26" s="22"/>
      <c r="O26" s="22"/>
      <c r="P26" s="22"/>
    </row>
    <row r="27" spans="1:16" ht="30.75" customHeight="1" x14ac:dyDescent="0.2">
      <c r="A27" s="53">
        <v>24</v>
      </c>
      <c r="B27" s="54" t="s">
        <v>190</v>
      </c>
      <c r="C27" s="99" t="s">
        <v>191</v>
      </c>
      <c r="D27" s="24" t="s">
        <v>178</v>
      </c>
      <c r="E27" s="24">
        <v>92</v>
      </c>
      <c r="F27" s="30">
        <v>120</v>
      </c>
      <c r="G27" s="89">
        <f t="shared" si="0"/>
        <v>212</v>
      </c>
      <c r="H27" s="67">
        <v>7</v>
      </c>
      <c r="I27" s="11"/>
      <c r="J27" s="77"/>
      <c r="K27" s="11"/>
      <c r="M27" s="22"/>
      <c r="N27" s="22"/>
      <c r="O27" s="22"/>
      <c r="P27" s="22"/>
    </row>
    <row r="28" spans="1:16" ht="30.75" customHeight="1" x14ac:dyDescent="0.2">
      <c r="A28" s="53">
        <v>25</v>
      </c>
      <c r="B28" s="54" t="s">
        <v>205</v>
      </c>
      <c r="C28" s="99" t="s">
        <v>206</v>
      </c>
      <c r="D28" s="24" t="s">
        <v>178</v>
      </c>
      <c r="E28" s="24">
        <v>148</v>
      </c>
      <c r="F28" s="30">
        <v>36</v>
      </c>
      <c r="G28" s="89">
        <f t="shared" si="0"/>
        <v>184</v>
      </c>
      <c r="H28" s="67">
        <v>24</v>
      </c>
      <c r="I28" s="11"/>
      <c r="J28" s="77"/>
      <c r="K28" s="11"/>
      <c r="M28" s="22"/>
      <c r="N28" s="22"/>
      <c r="O28" s="22"/>
      <c r="P28" s="22"/>
    </row>
    <row r="29" spans="1:16" ht="30.75" customHeight="1" x14ac:dyDescent="0.2">
      <c r="A29" s="53">
        <v>25</v>
      </c>
      <c r="B29" s="54" t="s">
        <v>207</v>
      </c>
      <c r="C29" s="99" t="s">
        <v>206</v>
      </c>
      <c r="D29" s="24" t="s">
        <v>178</v>
      </c>
      <c r="E29" s="24">
        <v>495</v>
      </c>
      <c r="F29" s="30">
        <v>91</v>
      </c>
      <c r="G29" s="89">
        <f t="shared" si="0"/>
        <v>586</v>
      </c>
      <c r="H29" s="67">
        <v>24</v>
      </c>
      <c r="I29" s="11"/>
      <c r="J29" s="77"/>
      <c r="K29" s="11"/>
      <c r="M29" s="22"/>
      <c r="N29" s="22"/>
      <c r="O29" s="22"/>
      <c r="P29" s="22"/>
    </row>
    <row r="30" spans="1:16" ht="30.75" customHeight="1" x14ac:dyDescent="0.2">
      <c r="A30" s="53">
        <v>26</v>
      </c>
      <c r="B30" s="54" t="s">
        <v>209</v>
      </c>
      <c r="C30" s="99" t="s">
        <v>210</v>
      </c>
      <c r="D30" s="24" t="s">
        <v>178</v>
      </c>
      <c r="E30" s="24">
        <v>247</v>
      </c>
      <c r="F30" s="30">
        <v>56</v>
      </c>
      <c r="G30" s="89">
        <f t="shared" si="0"/>
        <v>303</v>
      </c>
      <c r="H30" s="67">
        <v>75</v>
      </c>
      <c r="I30" s="11"/>
      <c r="J30" s="77"/>
      <c r="K30" s="11"/>
      <c r="M30" s="22"/>
      <c r="O30" s="22"/>
      <c r="P30" s="22"/>
    </row>
    <row r="31" spans="1:16" ht="30.75" customHeight="1" x14ac:dyDescent="0.2">
      <c r="A31" s="53">
        <v>26</v>
      </c>
      <c r="B31" s="54" t="s">
        <v>211</v>
      </c>
      <c r="C31" s="99" t="s">
        <v>210</v>
      </c>
      <c r="D31" s="24" t="s">
        <v>178</v>
      </c>
      <c r="E31" s="24">
        <v>357</v>
      </c>
      <c r="F31" s="30">
        <v>58</v>
      </c>
      <c r="G31" s="89">
        <f t="shared" si="0"/>
        <v>415</v>
      </c>
      <c r="H31" s="67">
        <v>16</v>
      </c>
      <c r="I31" s="11"/>
      <c r="J31" s="77"/>
      <c r="K31" s="11"/>
      <c r="M31" s="22"/>
      <c r="N31" s="22"/>
      <c r="O31" s="22"/>
      <c r="P31" s="22"/>
    </row>
    <row r="32" spans="1:16" ht="30.75" customHeight="1" x14ac:dyDescent="0.2">
      <c r="A32" s="53">
        <v>26</v>
      </c>
      <c r="B32" s="54" t="s">
        <v>212</v>
      </c>
      <c r="C32" s="99" t="s">
        <v>210</v>
      </c>
      <c r="D32" s="24" t="s">
        <v>178</v>
      </c>
      <c r="E32" s="24">
        <v>128</v>
      </c>
      <c r="F32" s="30">
        <v>44</v>
      </c>
      <c r="G32" s="89">
        <f t="shared" si="0"/>
        <v>172</v>
      </c>
      <c r="H32" s="67">
        <v>26</v>
      </c>
      <c r="I32" s="11"/>
      <c r="J32" s="77"/>
      <c r="K32" s="11"/>
      <c r="M32" s="22"/>
      <c r="N32" s="22"/>
      <c r="O32" s="22"/>
      <c r="P32" s="22"/>
    </row>
    <row r="33" spans="1:16" ht="30.75" customHeight="1" x14ac:dyDescent="0.2">
      <c r="A33" s="53">
        <v>26</v>
      </c>
      <c r="B33" s="54" t="s">
        <v>213</v>
      </c>
      <c r="C33" s="99" t="s">
        <v>210</v>
      </c>
      <c r="D33" s="24" t="s">
        <v>178</v>
      </c>
      <c r="E33" s="24">
        <v>172</v>
      </c>
      <c r="F33" s="30">
        <v>151</v>
      </c>
      <c r="G33" s="89">
        <f t="shared" si="0"/>
        <v>323</v>
      </c>
      <c r="H33" s="67">
        <v>21</v>
      </c>
      <c r="I33" s="11"/>
      <c r="J33" s="77"/>
      <c r="K33" s="11"/>
      <c r="M33" s="22"/>
      <c r="N33" s="22"/>
      <c r="O33" s="22"/>
      <c r="P33" s="22"/>
    </row>
    <row r="34" spans="1:16" ht="30.75" customHeight="1" x14ac:dyDescent="0.2">
      <c r="A34" s="53">
        <v>26</v>
      </c>
      <c r="B34" s="54" t="s">
        <v>214</v>
      </c>
      <c r="C34" s="99" t="s">
        <v>210</v>
      </c>
      <c r="D34" s="24" t="s">
        <v>178</v>
      </c>
      <c r="E34" s="24">
        <v>422</v>
      </c>
      <c r="F34" s="30">
        <v>155</v>
      </c>
      <c r="G34" s="89">
        <f t="shared" si="0"/>
        <v>577</v>
      </c>
      <c r="H34" s="67">
        <v>32</v>
      </c>
      <c r="I34" s="11"/>
      <c r="J34" s="77"/>
      <c r="K34" s="11"/>
      <c r="M34" s="22"/>
      <c r="N34" s="22"/>
      <c r="O34" s="22"/>
      <c r="P34" s="22"/>
    </row>
    <row r="35" spans="1:16" ht="30.75" customHeight="1" x14ac:dyDescent="0.2">
      <c r="A35" s="53">
        <v>27</v>
      </c>
      <c r="B35" s="54" t="s">
        <v>215</v>
      </c>
      <c r="C35" s="99" t="s">
        <v>216</v>
      </c>
      <c r="D35" s="24" t="s">
        <v>178</v>
      </c>
      <c r="E35" s="24">
        <v>93</v>
      </c>
      <c r="F35" s="30">
        <v>277</v>
      </c>
      <c r="G35" s="89">
        <f t="shared" si="0"/>
        <v>370</v>
      </c>
      <c r="H35" s="67">
        <v>19</v>
      </c>
      <c r="I35" s="11"/>
      <c r="J35" s="77"/>
      <c r="K35" s="11"/>
      <c r="M35" s="22"/>
      <c r="N35" s="22"/>
      <c r="O35" s="22"/>
      <c r="P35" s="22"/>
    </row>
    <row r="36" spans="1:16" ht="30.6" customHeight="1" x14ac:dyDescent="0.2">
      <c r="A36" s="53">
        <v>27</v>
      </c>
      <c r="B36" s="54" t="s">
        <v>217</v>
      </c>
      <c r="C36" s="99" t="s">
        <v>216</v>
      </c>
      <c r="D36" s="24" t="s">
        <v>178</v>
      </c>
      <c r="E36" s="24">
        <v>127</v>
      </c>
      <c r="F36" s="30">
        <v>25</v>
      </c>
      <c r="G36" s="89">
        <f t="shared" si="0"/>
        <v>152</v>
      </c>
      <c r="H36" s="67">
        <v>6</v>
      </c>
      <c r="I36" s="11"/>
      <c r="J36" s="77"/>
      <c r="K36" s="11"/>
      <c r="M36" s="22"/>
      <c r="N36" s="22"/>
      <c r="O36" s="22"/>
      <c r="P36" s="22"/>
    </row>
    <row r="37" spans="1:16" ht="30.6" customHeight="1" x14ac:dyDescent="0.2">
      <c r="A37" s="53">
        <v>28</v>
      </c>
      <c r="B37" s="54" t="s">
        <v>31</v>
      </c>
      <c r="C37" s="99" t="s">
        <v>94</v>
      </c>
      <c r="D37" s="24" t="s">
        <v>178</v>
      </c>
      <c r="E37" s="55">
        <v>520</v>
      </c>
      <c r="F37" s="30">
        <v>0</v>
      </c>
      <c r="G37" s="89">
        <f t="shared" si="0"/>
        <v>520</v>
      </c>
      <c r="H37" s="67">
        <v>12</v>
      </c>
      <c r="I37" s="11">
        <f>SUM(G60:G93)</f>
        <v>29259</v>
      </c>
      <c r="J37" s="77"/>
      <c r="K37" s="11"/>
      <c r="M37" s="22"/>
      <c r="N37" s="22"/>
      <c r="O37" s="22"/>
      <c r="P37" s="22"/>
    </row>
    <row r="38" spans="1:16" ht="30.6" customHeight="1" x14ac:dyDescent="0.2">
      <c r="A38" s="53">
        <v>29</v>
      </c>
      <c r="B38" s="54" t="s">
        <v>32</v>
      </c>
      <c r="C38" s="99" t="s">
        <v>95</v>
      </c>
      <c r="D38" s="24" t="s">
        <v>178</v>
      </c>
      <c r="E38" s="55">
        <v>371</v>
      </c>
      <c r="F38" s="30">
        <v>42</v>
      </c>
      <c r="G38" s="89">
        <f t="shared" si="0"/>
        <v>413</v>
      </c>
      <c r="H38" s="67">
        <v>27</v>
      </c>
      <c r="I38" s="11"/>
      <c r="J38" s="77"/>
      <c r="K38" s="11"/>
      <c r="M38" s="22"/>
      <c r="N38" s="22"/>
      <c r="O38" s="22"/>
      <c r="P38" s="22"/>
    </row>
    <row r="39" spans="1:16" ht="30.6" customHeight="1" x14ac:dyDescent="0.2">
      <c r="A39" s="53">
        <v>30</v>
      </c>
      <c r="B39" s="54" t="s">
        <v>34</v>
      </c>
      <c r="C39" s="99" t="s">
        <v>97</v>
      </c>
      <c r="D39" s="24" t="s">
        <v>178</v>
      </c>
      <c r="E39" s="55">
        <v>209</v>
      </c>
      <c r="F39" s="30">
        <v>37</v>
      </c>
      <c r="G39" s="89">
        <f t="shared" si="0"/>
        <v>246</v>
      </c>
      <c r="H39" s="67">
        <v>43</v>
      </c>
      <c r="I39" s="11"/>
      <c r="J39" s="77"/>
      <c r="K39" s="11"/>
      <c r="M39" s="22"/>
      <c r="N39" s="22"/>
      <c r="O39" s="22"/>
      <c r="P39" s="22"/>
    </row>
    <row r="40" spans="1:16" ht="30.6" customHeight="1" x14ac:dyDescent="0.2">
      <c r="A40" s="53">
        <v>31</v>
      </c>
      <c r="B40" s="54" t="s">
        <v>35</v>
      </c>
      <c r="C40" s="99" t="s">
        <v>98</v>
      </c>
      <c r="D40" s="24" t="s">
        <v>178</v>
      </c>
      <c r="E40" s="55">
        <v>339</v>
      </c>
      <c r="F40" s="30">
        <v>70</v>
      </c>
      <c r="G40" s="89">
        <f t="shared" si="0"/>
        <v>409</v>
      </c>
      <c r="H40" s="67">
        <v>22</v>
      </c>
      <c r="I40" s="11"/>
      <c r="J40" s="77"/>
      <c r="K40" s="11"/>
      <c r="M40" s="22"/>
      <c r="N40" s="22"/>
      <c r="O40" s="22"/>
      <c r="P40" s="22"/>
    </row>
    <row r="41" spans="1:16" ht="30.6" customHeight="1" x14ac:dyDescent="0.2">
      <c r="A41" s="53">
        <v>31</v>
      </c>
      <c r="B41" s="54" t="s">
        <v>36</v>
      </c>
      <c r="C41" s="99" t="s">
        <v>98</v>
      </c>
      <c r="D41" s="24" t="s">
        <v>178</v>
      </c>
      <c r="E41" s="55">
        <v>288</v>
      </c>
      <c r="F41" s="30">
        <v>78</v>
      </c>
      <c r="G41" s="89">
        <f t="shared" si="0"/>
        <v>366</v>
      </c>
      <c r="H41" s="67">
        <v>19</v>
      </c>
      <c r="I41" s="11"/>
      <c r="J41" s="77"/>
      <c r="K41" s="11"/>
      <c r="M41" s="22"/>
      <c r="N41" s="22"/>
      <c r="O41" s="22"/>
      <c r="P41" s="22"/>
    </row>
    <row r="42" spans="1:16" ht="30.6" customHeight="1" x14ac:dyDescent="0.2">
      <c r="A42" s="53">
        <v>31</v>
      </c>
      <c r="B42" s="54" t="s">
        <v>37</v>
      </c>
      <c r="C42" s="99" t="s">
        <v>98</v>
      </c>
      <c r="D42" s="24" t="s">
        <v>178</v>
      </c>
      <c r="E42" s="55">
        <v>285</v>
      </c>
      <c r="F42" s="30">
        <v>65</v>
      </c>
      <c r="G42" s="89">
        <f t="shared" si="0"/>
        <v>350</v>
      </c>
      <c r="H42" s="67">
        <v>11</v>
      </c>
      <c r="I42" s="11"/>
      <c r="J42" s="77"/>
      <c r="K42" s="11"/>
      <c r="M42" s="22"/>
      <c r="N42" s="22"/>
      <c r="O42" s="22"/>
      <c r="P42" s="22"/>
    </row>
    <row r="43" spans="1:16" ht="30.6" customHeight="1" x14ac:dyDescent="0.2">
      <c r="A43" s="53">
        <v>32</v>
      </c>
      <c r="B43" s="54" t="s">
        <v>197</v>
      </c>
      <c r="C43" s="99" t="s">
        <v>198</v>
      </c>
      <c r="D43" s="24" t="s">
        <v>178</v>
      </c>
      <c r="E43" s="24">
        <v>466</v>
      </c>
      <c r="F43" s="30">
        <v>21</v>
      </c>
      <c r="G43" s="90">
        <f>F43+E43</f>
        <v>487</v>
      </c>
      <c r="H43" s="67">
        <v>36</v>
      </c>
      <c r="I43" s="11"/>
      <c r="J43" s="77"/>
      <c r="K43" s="11"/>
      <c r="M43" s="22"/>
      <c r="N43" s="22"/>
      <c r="O43" s="22"/>
      <c r="P43" s="22"/>
    </row>
    <row r="44" spans="1:16" ht="30.6" customHeight="1" x14ac:dyDescent="0.2">
      <c r="A44" s="56">
        <v>33</v>
      </c>
      <c r="B44" s="57" t="s">
        <v>166</v>
      </c>
      <c r="C44" s="100" t="s">
        <v>165</v>
      </c>
      <c r="D44" s="24" t="s">
        <v>178</v>
      </c>
      <c r="E44" s="46">
        <v>608</v>
      </c>
      <c r="F44" s="30">
        <v>348</v>
      </c>
      <c r="G44" s="91">
        <f>F44+E44</f>
        <v>956</v>
      </c>
      <c r="H44" s="68">
        <v>35</v>
      </c>
      <c r="I44" s="11"/>
      <c r="J44" s="77"/>
      <c r="K44" s="11"/>
      <c r="M44" s="22"/>
      <c r="N44" s="22"/>
      <c r="O44" s="22"/>
      <c r="P44" s="22"/>
    </row>
    <row r="45" spans="1:16" ht="30.6" customHeight="1" x14ac:dyDescent="0.2">
      <c r="A45" s="53">
        <v>34</v>
      </c>
      <c r="B45" s="54" t="s">
        <v>22</v>
      </c>
      <c r="C45" s="99" t="s">
        <v>89</v>
      </c>
      <c r="D45" s="24" t="s">
        <v>178</v>
      </c>
      <c r="E45" s="55">
        <v>130</v>
      </c>
      <c r="F45" s="30">
        <v>9</v>
      </c>
      <c r="G45" s="89">
        <f t="shared" ref="G45:G73" si="1">E45+F45</f>
        <v>139</v>
      </c>
      <c r="H45" s="67">
        <v>36</v>
      </c>
      <c r="I45" s="11"/>
      <c r="J45" s="77"/>
      <c r="K45" s="11"/>
      <c r="M45" s="22"/>
      <c r="N45" s="22"/>
      <c r="O45" s="22"/>
      <c r="P45" s="22"/>
    </row>
    <row r="46" spans="1:16" ht="30.6" customHeight="1" x14ac:dyDescent="0.2">
      <c r="A46" s="53">
        <v>34</v>
      </c>
      <c r="B46" s="54" t="s">
        <v>23</v>
      </c>
      <c r="C46" s="99" t="s">
        <v>90</v>
      </c>
      <c r="D46" s="24" t="s">
        <v>178</v>
      </c>
      <c r="E46" s="55">
        <v>301</v>
      </c>
      <c r="F46" s="30">
        <v>82</v>
      </c>
      <c r="G46" s="89">
        <f t="shared" si="1"/>
        <v>383</v>
      </c>
      <c r="H46" s="67">
        <v>11</v>
      </c>
      <c r="I46" s="11"/>
      <c r="J46" s="77"/>
      <c r="K46" s="11"/>
      <c r="M46" s="22"/>
      <c r="N46" s="22"/>
      <c r="O46" s="22"/>
      <c r="P46" s="22"/>
    </row>
    <row r="47" spans="1:16" ht="30.6" customHeight="1" x14ac:dyDescent="0.2">
      <c r="A47" s="53">
        <v>34</v>
      </c>
      <c r="B47" s="54" t="s">
        <v>24</v>
      </c>
      <c r="C47" s="99" t="s">
        <v>90</v>
      </c>
      <c r="D47" s="24" t="s">
        <v>178</v>
      </c>
      <c r="E47" s="55">
        <v>131</v>
      </c>
      <c r="F47" s="30">
        <v>144</v>
      </c>
      <c r="G47" s="89">
        <f t="shared" si="1"/>
        <v>275</v>
      </c>
      <c r="H47" s="67">
        <v>8</v>
      </c>
      <c r="I47" s="11">
        <f>G21</f>
        <v>1040</v>
      </c>
      <c r="J47" s="77"/>
      <c r="K47" s="11"/>
      <c r="M47" s="22"/>
      <c r="N47" s="22"/>
      <c r="O47" s="22"/>
      <c r="P47" s="22"/>
    </row>
    <row r="48" spans="1:16" ht="30.6" customHeight="1" x14ac:dyDescent="0.2">
      <c r="A48" s="53">
        <v>35</v>
      </c>
      <c r="B48" s="54" t="s">
        <v>27</v>
      </c>
      <c r="C48" s="99" t="s">
        <v>92</v>
      </c>
      <c r="D48" s="24" t="s">
        <v>178</v>
      </c>
      <c r="E48" s="55">
        <v>109</v>
      </c>
      <c r="F48" s="30">
        <v>53</v>
      </c>
      <c r="G48" s="89">
        <f t="shared" si="1"/>
        <v>162</v>
      </c>
      <c r="H48" s="67">
        <v>28</v>
      </c>
      <c r="I48" s="11"/>
      <c r="J48" s="77"/>
      <c r="K48" s="11"/>
      <c r="M48" s="22"/>
      <c r="N48" s="22"/>
      <c r="O48" s="22"/>
      <c r="P48" s="22"/>
    </row>
    <row r="49" spans="1:16" ht="30.6" customHeight="1" x14ac:dyDescent="0.2">
      <c r="A49" s="53">
        <v>36</v>
      </c>
      <c r="B49" s="54" t="s">
        <v>28</v>
      </c>
      <c r="C49" s="99" t="s">
        <v>93</v>
      </c>
      <c r="D49" s="24" t="s">
        <v>178</v>
      </c>
      <c r="E49" s="55">
        <v>253</v>
      </c>
      <c r="F49" s="30">
        <v>0</v>
      </c>
      <c r="G49" s="89">
        <f t="shared" si="1"/>
        <v>253</v>
      </c>
      <c r="H49" s="67">
        <v>12</v>
      </c>
      <c r="I49" s="11"/>
      <c r="J49" s="77"/>
      <c r="K49" s="11"/>
      <c r="M49" s="22"/>
      <c r="N49" s="22"/>
      <c r="O49" s="22"/>
      <c r="P49" s="22"/>
    </row>
    <row r="50" spans="1:16" ht="30.6" customHeight="1" x14ac:dyDescent="0.2">
      <c r="A50" s="53">
        <v>36</v>
      </c>
      <c r="B50" s="54" t="s">
        <v>29</v>
      </c>
      <c r="C50" s="99" t="s">
        <v>93</v>
      </c>
      <c r="D50" s="24" t="s">
        <v>178</v>
      </c>
      <c r="E50" s="55">
        <v>191</v>
      </c>
      <c r="F50" s="30">
        <v>0</v>
      </c>
      <c r="G50" s="89">
        <f t="shared" si="1"/>
        <v>191</v>
      </c>
      <c r="H50" s="67">
        <v>14</v>
      </c>
      <c r="I50" s="11"/>
      <c r="J50" s="77"/>
      <c r="K50" s="11"/>
      <c r="L50" s="145"/>
      <c r="M50" s="146"/>
      <c r="N50" s="146"/>
      <c r="O50" s="146"/>
      <c r="P50" s="146"/>
    </row>
    <row r="51" spans="1:16" ht="30.6" customHeight="1" x14ac:dyDescent="0.2">
      <c r="A51" s="53">
        <v>36</v>
      </c>
      <c r="B51" s="54" t="s">
        <v>30</v>
      </c>
      <c r="C51" s="99" t="s">
        <v>93</v>
      </c>
      <c r="D51" s="24" t="s">
        <v>178</v>
      </c>
      <c r="E51" s="55">
        <v>31</v>
      </c>
      <c r="F51" s="30">
        <v>54</v>
      </c>
      <c r="G51" s="89">
        <f t="shared" si="1"/>
        <v>85</v>
      </c>
      <c r="H51" s="67">
        <v>26</v>
      </c>
      <c r="I51" s="11"/>
      <c r="J51" s="77"/>
      <c r="K51" s="11"/>
      <c r="M51" s="22"/>
      <c r="N51" s="22"/>
      <c r="O51" s="22"/>
      <c r="P51" s="22"/>
    </row>
    <row r="52" spans="1:16" ht="30.6" customHeight="1" x14ac:dyDescent="0.2">
      <c r="A52" s="53">
        <v>37</v>
      </c>
      <c r="B52" s="54" t="s">
        <v>25</v>
      </c>
      <c r="C52" s="99" t="s">
        <v>91</v>
      </c>
      <c r="D52" s="24" t="s">
        <v>178</v>
      </c>
      <c r="E52" s="55">
        <v>282</v>
      </c>
      <c r="F52" s="30">
        <v>96</v>
      </c>
      <c r="G52" s="89">
        <f t="shared" si="1"/>
        <v>378</v>
      </c>
      <c r="H52" s="67">
        <v>37</v>
      </c>
      <c r="I52" s="11"/>
      <c r="J52" s="77"/>
      <c r="K52" s="11"/>
      <c r="M52" s="22"/>
      <c r="N52" s="22"/>
      <c r="O52" s="22"/>
      <c r="P52" s="22"/>
    </row>
    <row r="53" spans="1:16" ht="30.6" customHeight="1" x14ac:dyDescent="0.2">
      <c r="A53" s="53">
        <v>37</v>
      </c>
      <c r="B53" s="54" t="s">
        <v>26</v>
      </c>
      <c r="C53" s="99" t="s">
        <v>91</v>
      </c>
      <c r="D53" s="24" t="s">
        <v>178</v>
      </c>
      <c r="E53" s="55">
        <v>74</v>
      </c>
      <c r="F53" s="30">
        <v>13</v>
      </c>
      <c r="G53" s="89">
        <f t="shared" si="1"/>
        <v>87</v>
      </c>
      <c r="H53" s="67">
        <v>18</v>
      </c>
      <c r="I53" s="11"/>
      <c r="J53" s="77"/>
      <c r="K53" s="11"/>
      <c r="M53" s="22"/>
      <c r="N53" s="22"/>
      <c r="O53" s="22"/>
      <c r="P53" s="22"/>
    </row>
    <row r="54" spans="1:16" ht="30.6" customHeight="1" x14ac:dyDescent="0.2">
      <c r="A54" s="53">
        <v>38</v>
      </c>
      <c r="B54" s="54" t="s">
        <v>33</v>
      </c>
      <c r="C54" s="99" t="s">
        <v>96</v>
      </c>
      <c r="D54" s="24" t="s">
        <v>178</v>
      </c>
      <c r="E54" s="55">
        <v>118</v>
      </c>
      <c r="F54" s="30">
        <v>0</v>
      </c>
      <c r="G54" s="89">
        <f t="shared" si="1"/>
        <v>118</v>
      </c>
      <c r="H54" s="67">
        <v>30</v>
      </c>
      <c r="I54" s="11"/>
      <c r="J54" s="77"/>
      <c r="K54" s="11"/>
      <c r="M54" s="22"/>
      <c r="N54" s="22"/>
      <c r="O54" s="22"/>
      <c r="P54" s="22"/>
    </row>
    <row r="55" spans="1:16" ht="30.6" customHeight="1" x14ac:dyDescent="0.2">
      <c r="A55" s="53">
        <v>39</v>
      </c>
      <c r="B55" s="54" t="s">
        <v>263</v>
      </c>
      <c r="C55" s="99" t="s">
        <v>84</v>
      </c>
      <c r="D55" s="24" t="s">
        <v>178</v>
      </c>
      <c r="E55" s="55">
        <v>670</v>
      </c>
      <c r="F55" s="30">
        <v>342</v>
      </c>
      <c r="G55" s="89">
        <f t="shared" si="1"/>
        <v>1012</v>
      </c>
      <c r="H55" s="67">
        <v>87</v>
      </c>
      <c r="I55" s="11"/>
      <c r="J55" s="77"/>
      <c r="K55" s="11"/>
      <c r="M55" s="22"/>
      <c r="N55" s="22"/>
      <c r="O55" s="22"/>
      <c r="P55" s="22"/>
    </row>
    <row r="56" spans="1:16" ht="30.6" customHeight="1" x14ac:dyDescent="0.2">
      <c r="A56" s="53">
        <v>40</v>
      </c>
      <c r="B56" s="54" t="s">
        <v>20</v>
      </c>
      <c r="C56" s="99" t="s">
        <v>85</v>
      </c>
      <c r="D56" s="24" t="s">
        <v>178</v>
      </c>
      <c r="E56" s="55">
        <v>246</v>
      </c>
      <c r="F56" s="30">
        <v>82</v>
      </c>
      <c r="G56" s="89">
        <f t="shared" si="1"/>
        <v>328</v>
      </c>
      <c r="H56" s="67">
        <v>14</v>
      </c>
      <c r="I56" s="11"/>
      <c r="J56" s="77"/>
      <c r="K56" s="11"/>
      <c r="M56" s="22"/>
      <c r="N56" s="22"/>
      <c r="O56" s="22"/>
      <c r="P56" s="22"/>
    </row>
    <row r="57" spans="1:16" ht="30.6" customHeight="1" x14ac:dyDescent="0.2">
      <c r="A57" s="53">
        <v>40</v>
      </c>
      <c r="B57" s="54" t="s">
        <v>21</v>
      </c>
      <c r="C57" s="99" t="s">
        <v>85</v>
      </c>
      <c r="D57" s="24" t="s">
        <v>178</v>
      </c>
      <c r="E57" s="55">
        <v>368</v>
      </c>
      <c r="F57" s="30">
        <v>7</v>
      </c>
      <c r="G57" s="89">
        <f t="shared" si="1"/>
        <v>375</v>
      </c>
      <c r="H57" s="67">
        <v>4</v>
      </c>
      <c r="I57" s="11"/>
      <c r="J57" s="77"/>
      <c r="K57" s="11"/>
      <c r="M57" s="22"/>
      <c r="N57" s="22"/>
      <c r="O57" s="22"/>
      <c r="P57" s="22"/>
    </row>
    <row r="58" spans="1:16" ht="30.6" customHeight="1" x14ac:dyDescent="0.2">
      <c r="A58" s="53">
        <v>41</v>
      </c>
      <c r="B58" s="54" t="s">
        <v>10</v>
      </c>
      <c r="C58" s="99" t="s">
        <v>82</v>
      </c>
      <c r="D58" s="24" t="s">
        <v>178</v>
      </c>
      <c r="E58" s="55">
        <v>277</v>
      </c>
      <c r="F58" s="30">
        <v>173</v>
      </c>
      <c r="G58" s="89">
        <f t="shared" si="1"/>
        <v>450</v>
      </c>
      <c r="H58" s="67">
        <v>30</v>
      </c>
      <c r="I58" s="11"/>
      <c r="J58" s="77"/>
      <c r="K58" s="11"/>
      <c r="M58" s="22"/>
      <c r="N58" s="22"/>
      <c r="O58" s="22"/>
      <c r="P58" s="22"/>
    </row>
    <row r="59" spans="1:16" ht="30.6" customHeight="1" x14ac:dyDescent="0.2">
      <c r="A59" s="53">
        <v>41</v>
      </c>
      <c r="B59" s="54" t="s">
        <v>11</v>
      </c>
      <c r="C59" s="99" t="s">
        <v>82</v>
      </c>
      <c r="D59" s="24" t="s">
        <v>178</v>
      </c>
      <c r="E59" s="55">
        <v>123</v>
      </c>
      <c r="F59" s="30">
        <v>255</v>
      </c>
      <c r="G59" s="89">
        <f t="shared" si="1"/>
        <v>378</v>
      </c>
      <c r="H59" s="67">
        <v>15</v>
      </c>
      <c r="I59" s="11"/>
      <c r="J59" s="77"/>
      <c r="K59" s="11"/>
      <c r="M59" s="22"/>
      <c r="N59" s="22"/>
      <c r="O59" s="22"/>
      <c r="P59" s="22"/>
    </row>
    <row r="60" spans="1:16" ht="30.6" customHeight="1" x14ac:dyDescent="0.2">
      <c r="A60" s="53">
        <v>41</v>
      </c>
      <c r="B60" s="54" t="s">
        <v>12</v>
      </c>
      <c r="C60" s="99" t="s">
        <v>82</v>
      </c>
      <c r="D60" s="24" t="s">
        <v>178</v>
      </c>
      <c r="E60" s="55">
        <v>203</v>
      </c>
      <c r="F60" s="30">
        <v>116</v>
      </c>
      <c r="G60" s="89">
        <f t="shared" si="1"/>
        <v>319</v>
      </c>
      <c r="H60" s="67">
        <v>12</v>
      </c>
      <c r="I60" s="11"/>
      <c r="J60" s="77"/>
      <c r="K60" s="11"/>
      <c r="M60" s="22"/>
      <c r="N60" s="22"/>
      <c r="O60" s="22"/>
      <c r="P60" s="22"/>
    </row>
    <row r="61" spans="1:16" ht="30.6" customHeight="1" x14ac:dyDescent="0.2">
      <c r="A61" s="53">
        <v>41</v>
      </c>
      <c r="B61" s="54" t="s">
        <v>13</v>
      </c>
      <c r="C61" s="99" t="s">
        <v>82</v>
      </c>
      <c r="D61" s="24" t="s">
        <v>178</v>
      </c>
      <c r="E61" s="55">
        <v>142</v>
      </c>
      <c r="F61" s="30">
        <v>224</v>
      </c>
      <c r="G61" s="89">
        <f t="shared" si="1"/>
        <v>366</v>
      </c>
      <c r="H61" s="67">
        <v>8</v>
      </c>
      <c r="I61" s="11"/>
      <c r="J61" s="77"/>
      <c r="K61" s="11"/>
      <c r="M61" s="22"/>
      <c r="N61" s="22"/>
      <c r="O61" s="22"/>
      <c r="P61" s="22"/>
    </row>
    <row r="62" spans="1:16" ht="30.6" customHeight="1" x14ac:dyDescent="0.2">
      <c r="A62" s="53">
        <v>41</v>
      </c>
      <c r="B62" s="54" t="s">
        <v>14</v>
      </c>
      <c r="C62" s="99" t="s">
        <v>82</v>
      </c>
      <c r="D62" s="24" t="s">
        <v>178</v>
      </c>
      <c r="E62" s="55">
        <v>398</v>
      </c>
      <c r="F62" s="30">
        <v>131</v>
      </c>
      <c r="G62" s="89">
        <f t="shared" si="1"/>
        <v>529</v>
      </c>
      <c r="H62" s="67">
        <v>35</v>
      </c>
      <c r="I62" s="11"/>
      <c r="J62" s="77"/>
      <c r="K62" s="11"/>
      <c r="M62" s="22"/>
      <c r="N62" s="22"/>
      <c r="O62" s="22"/>
      <c r="P62" s="22"/>
    </row>
    <row r="63" spans="1:16" ht="30.6" customHeight="1" x14ac:dyDescent="0.2">
      <c r="A63" s="53">
        <v>41</v>
      </c>
      <c r="B63" s="54" t="s">
        <v>15</v>
      </c>
      <c r="C63" s="99" t="s">
        <v>82</v>
      </c>
      <c r="D63" s="24" t="s">
        <v>178</v>
      </c>
      <c r="E63" s="55">
        <v>210</v>
      </c>
      <c r="F63" s="30">
        <v>112</v>
      </c>
      <c r="G63" s="89">
        <f t="shared" si="1"/>
        <v>322</v>
      </c>
      <c r="H63" s="67">
        <v>41</v>
      </c>
      <c r="I63" s="11"/>
      <c r="J63" s="77"/>
      <c r="K63" s="11"/>
      <c r="M63" s="22"/>
      <c r="N63" s="22"/>
      <c r="O63" s="22"/>
      <c r="P63" s="22"/>
    </row>
    <row r="64" spans="1:16" ht="30.6" customHeight="1" x14ac:dyDescent="0.2">
      <c r="A64" s="53">
        <v>41</v>
      </c>
      <c r="B64" s="54" t="s">
        <v>16</v>
      </c>
      <c r="C64" s="99" t="s">
        <v>82</v>
      </c>
      <c r="D64" s="24" t="s">
        <v>178</v>
      </c>
      <c r="E64" s="55">
        <v>98</v>
      </c>
      <c r="F64" s="30">
        <v>200</v>
      </c>
      <c r="G64" s="89">
        <f t="shared" si="1"/>
        <v>298</v>
      </c>
      <c r="H64" s="67">
        <v>43</v>
      </c>
      <c r="I64" s="11"/>
      <c r="J64" s="77"/>
      <c r="K64" s="11"/>
      <c r="M64" s="22"/>
      <c r="N64" s="22"/>
      <c r="O64" s="22"/>
      <c r="P64" s="22"/>
    </row>
    <row r="65" spans="1:16" ht="30.75" customHeight="1" x14ac:dyDescent="0.2">
      <c r="A65" s="53">
        <v>42</v>
      </c>
      <c r="B65" s="54" t="s">
        <v>17</v>
      </c>
      <c r="C65" s="99" t="s">
        <v>83</v>
      </c>
      <c r="D65" s="24" t="s">
        <v>178</v>
      </c>
      <c r="E65" s="55">
        <v>149</v>
      </c>
      <c r="F65" s="30">
        <v>154</v>
      </c>
      <c r="G65" s="89">
        <f t="shared" si="1"/>
        <v>303</v>
      </c>
      <c r="H65" s="67">
        <v>26</v>
      </c>
      <c r="I65" s="11"/>
      <c r="J65" s="77"/>
      <c r="K65" s="11"/>
      <c r="M65" s="22"/>
      <c r="N65" s="22"/>
      <c r="O65" s="22"/>
      <c r="P65" s="22"/>
    </row>
    <row r="66" spans="1:16" ht="30.75" customHeight="1" x14ac:dyDescent="0.2">
      <c r="A66" s="53">
        <v>42</v>
      </c>
      <c r="B66" s="54" t="s">
        <v>18</v>
      </c>
      <c r="C66" s="99" t="s">
        <v>83</v>
      </c>
      <c r="D66" s="24" t="s">
        <v>178</v>
      </c>
      <c r="E66" s="55">
        <v>111</v>
      </c>
      <c r="F66" s="30">
        <v>71</v>
      </c>
      <c r="G66" s="89">
        <f t="shared" si="1"/>
        <v>182</v>
      </c>
      <c r="H66" s="67">
        <v>23</v>
      </c>
      <c r="I66" s="11"/>
      <c r="J66" s="77"/>
      <c r="K66" s="11"/>
      <c r="M66" s="22"/>
      <c r="N66" s="22"/>
      <c r="O66" s="22"/>
      <c r="P66" s="22"/>
    </row>
    <row r="67" spans="1:16" ht="30.75" customHeight="1" x14ac:dyDescent="0.2">
      <c r="A67" s="53">
        <v>42</v>
      </c>
      <c r="B67" s="54" t="s">
        <v>19</v>
      </c>
      <c r="C67" s="99" t="s">
        <v>83</v>
      </c>
      <c r="D67" s="24" t="s">
        <v>178</v>
      </c>
      <c r="E67" s="55">
        <v>247</v>
      </c>
      <c r="F67" s="30">
        <v>24</v>
      </c>
      <c r="G67" s="89">
        <f t="shared" si="1"/>
        <v>271</v>
      </c>
      <c r="H67" s="67">
        <v>27</v>
      </c>
      <c r="I67" s="11"/>
      <c r="J67" s="77"/>
      <c r="K67" s="11"/>
      <c r="M67" s="22"/>
      <c r="N67" s="22"/>
      <c r="O67" s="22"/>
      <c r="P67" s="22"/>
    </row>
    <row r="68" spans="1:16" ht="30.75" customHeight="1" x14ac:dyDescent="0.2">
      <c r="A68" s="53">
        <v>43</v>
      </c>
      <c r="B68" s="54" t="s">
        <v>9</v>
      </c>
      <c r="C68" s="99" t="s">
        <v>81</v>
      </c>
      <c r="D68" s="24" t="s">
        <v>178</v>
      </c>
      <c r="E68" s="55">
        <v>138</v>
      </c>
      <c r="F68" s="30">
        <v>43</v>
      </c>
      <c r="G68" s="89">
        <f t="shared" si="1"/>
        <v>181</v>
      </c>
      <c r="H68" s="67">
        <v>74</v>
      </c>
      <c r="I68" s="11"/>
      <c r="J68" s="77"/>
      <c r="K68" s="11"/>
      <c r="M68" s="22"/>
      <c r="N68" s="22"/>
      <c r="O68" s="22"/>
      <c r="P68" s="22"/>
    </row>
    <row r="69" spans="1:16" ht="30.75" customHeight="1" x14ac:dyDescent="0.2">
      <c r="A69" s="53">
        <v>44</v>
      </c>
      <c r="B69" s="54" t="s">
        <v>4</v>
      </c>
      <c r="C69" s="99" t="s">
        <v>80</v>
      </c>
      <c r="D69" s="24" t="s">
        <v>178</v>
      </c>
      <c r="E69" s="55">
        <v>370</v>
      </c>
      <c r="F69" s="30">
        <v>174</v>
      </c>
      <c r="G69" s="89">
        <f t="shared" si="1"/>
        <v>544</v>
      </c>
      <c r="H69" s="67">
        <v>41</v>
      </c>
      <c r="I69" s="11"/>
      <c r="J69" s="77"/>
      <c r="K69" s="11"/>
      <c r="M69" s="22"/>
      <c r="N69" s="22"/>
      <c r="O69" s="22"/>
      <c r="P69" s="22"/>
    </row>
    <row r="70" spans="1:16" ht="30.75" customHeight="1" x14ac:dyDescent="0.2">
      <c r="A70" s="53">
        <v>44</v>
      </c>
      <c r="B70" s="54" t="s">
        <v>5</v>
      </c>
      <c r="C70" s="99" t="s">
        <v>80</v>
      </c>
      <c r="D70" s="24" t="s">
        <v>178</v>
      </c>
      <c r="E70" s="55">
        <v>115</v>
      </c>
      <c r="F70" s="30">
        <v>139</v>
      </c>
      <c r="G70" s="89">
        <f t="shared" si="1"/>
        <v>254</v>
      </c>
      <c r="H70" s="67">
        <v>40</v>
      </c>
      <c r="I70" s="11"/>
      <c r="J70" s="77"/>
      <c r="K70" s="11"/>
      <c r="M70" s="22"/>
      <c r="N70" s="22"/>
      <c r="O70" s="22"/>
      <c r="P70" s="22"/>
    </row>
    <row r="71" spans="1:16" ht="30.75" customHeight="1" x14ac:dyDescent="0.2">
      <c r="A71" s="53">
        <v>44</v>
      </c>
      <c r="B71" s="54" t="s">
        <v>6</v>
      </c>
      <c r="C71" s="99" t="s">
        <v>80</v>
      </c>
      <c r="D71" s="24" t="s">
        <v>178</v>
      </c>
      <c r="E71" s="55">
        <v>159</v>
      </c>
      <c r="F71" s="30">
        <v>0</v>
      </c>
      <c r="G71" s="89">
        <f t="shared" si="1"/>
        <v>159</v>
      </c>
      <c r="H71" s="67">
        <v>23</v>
      </c>
      <c r="I71" s="11"/>
      <c r="J71" s="77"/>
      <c r="K71" s="11"/>
      <c r="M71" s="22"/>
      <c r="N71" s="22"/>
      <c r="O71" s="22"/>
      <c r="P71" s="22"/>
    </row>
    <row r="72" spans="1:16" ht="30.6" customHeight="1" x14ac:dyDescent="0.2">
      <c r="A72" s="53">
        <v>44</v>
      </c>
      <c r="B72" s="54" t="s">
        <v>7</v>
      </c>
      <c r="C72" s="99" t="s">
        <v>80</v>
      </c>
      <c r="D72" s="24" t="s">
        <v>178</v>
      </c>
      <c r="E72" s="55">
        <v>256</v>
      </c>
      <c r="F72" s="30">
        <v>0</v>
      </c>
      <c r="G72" s="89">
        <f t="shared" si="1"/>
        <v>256</v>
      </c>
      <c r="H72" s="67">
        <v>38</v>
      </c>
      <c r="I72" s="11"/>
      <c r="J72" s="77"/>
      <c r="K72" s="11"/>
      <c r="M72" s="22"/>
      <c r="N72" s="22"/>
      <c r="O72" s="22"/>
      <c r="P72" s="22"/>
    </row>
    <row r="73" spans="1:16" ht="30.6" customHeight="1" x14ac:dyDescent="0.2">
      <c r="A73" s="53">
        <v>44</v>
      </c>
      <c r="B73" s="54" t="s">
        <v>8</v>
      </c>
      <c r="C73" s="99" t="s">
        <v>80</v>
      </c>
      <c r="D73" s="24" t="s">
        <v>178</v>
      </c>
      <c r="E73" s="55">
        <v>176</v>
      </c>
      <c r="F73" s="30">
        <v>0</v>
      </c>
      <c r="G73" s="89">
        <f t="shared" si="1"/>
        <v>176</v>
      </c>
      <c r="H73" s="67">
        <v>34</v>
      </c>
      <c r="I73" s="11"/>
      <c r="J73" s="77"/>
      <c r="K73" s="11"/>
      <c r="M73" s="22"/>
      <c r="N73" s="22"/>
      <c r="O73" s="22"/>
      <c r="P73" s="22"/>
    </row>
    <row r="74" spans="1:16" ht="30.75" customHeight="1" x14ac:dyDescent="0.2">
      <c r="A74" s="53">
        <v>45</v>
      </c>
      <c r="B74" s="54" t="s">
        <v>192</v>
      </c>
      <c r="C74" s="99" t="s">
        <v>193</v>
      </c>
      <c r="D74" s="24" t="s">
        <v>178</v>
      </c>
      <c r="E74" s="24">
        <v>44</v>
      </c>
      <c r="F74" s="30">
        <v>0</v>
      </c>
      <c r="G74" s="90">
        <f>F74+E74</f>
        <v>44</v>
      </c>
      <c r="H74" s="67">
        <v>9</v>
      </c>
      <c r="I74" s="11"/>
      <c r="J74" s="77"/>
      <c r="K74" s="11"/>
      <c r="M74" s="22"/>
      <c r="N74" s="22"/>
      <c r="O74" s="22"/>
      <c r="P74" s="22"/>
    </row>
    <row r="75" spans="1:16" ht="30.75" customHeight="1" x14ac:dyDescent="0.2">
      <c r="A75" s="53">
        <v>47</v>
      </c>
      <c r="B75" s="54" t="s">
        <v>264</v>
      </c>
      <c r="C75" s="99" t="s">
        <v>88</v>
      </c>
      <c r="D75" s="24" t="s">
        <v>178</v>
      </c>
      <c r="E75" s="55">
        <v>1680</v>
      </c>
      <c r="F75" s="30">
        <v>0</v>
      </c>
      <c r="G75" s="89">
        <f>E75+F75</f>
        <v>1680</v>
      </c>
      <c r="H75" s="67">
        <v>139</v>
      </c>
      <c r="I75" s="11"/>
      <c r="J75" s="77"/>
      <c r="K75" s="11"/>
      <c r="M75" s="22"/>
      <c r="N75" s="22"/>
      <c r="O75" s="22"/>
      <c r="P75" s="22"/>
    </row>
    <row r="76" spans="1:16" ht="30.75" customHeight="1" x14ac:dyDescent="0.2">
      <c r="A76" s="53">
        <v>48</v>
      </c>
      <c r="B76" s="54" t="s">
        <v>265</v>
      </c>
      <c r="C76" s="99" t="s">
        <v>86</v>
      </c>
      <c r="D76" s="24" t="s">
        <v>178</v>
      </c>
      <c r="E76" s="55">
        <v>550</v>
      </c>
      <c r="F76" s="30">
        <v>69</v>
      </c>
      <c r="G76" s="89">
        <f>E76+F76</f>
        <v>619</v>
      </c>
      <c r="H76" s="67">
        <v>59</v>
      </c>
      <c r="I76" s="11"/>
      <c r="J76" s="77"/>
      <c r="K76" s="11"/>
      <c r="M76" s="22"/>
      <c r="N76" s="22"/>
      <c r="O76" s="22"/>
      <c r="P76" s="22"/>
    </row>
    <row r="77" spans="1:16" ht="30.75" customHeight="1" x14ac:dyDescent="0.2">
      <c r="A77" s="53">
        <v>50</v>
      </c>
      <c r="B77" s="54" t="s">
        <v>266</v>
      </c>
      <c r="C77" s="99" t="s">
        <v>87</v>
      </c>
      <c r="D77" s="24" t="s">
        <v>178</v>
      </c>
      <c r="E77" s="55">
        <v>1585</v>
      </c>
      <c r="F77" s="30">
        <v>1</v>
      </c>
      <c r="G77" s="89">
        <f>E77+F77</f>
        <v>1586</v>
      </c>
      <c r="H77" s="67">
        <v>112</v>
      </c>
      <c r="I77" s="11"/>
      <c r="J77" s="77"/>
      <c r="K77" s="11"/>
      <c r="M77" s="22"/>
      <c r="N77" s="22"/>
      <c r="O77" s="22"/>
      <c r="P77" s="22"/>
    </row>
    <row r="78" spans="1:16" ht="30.75" customHeight="1" x14ac:dyDescent="0.2">
      <c r="A78" s="148">
        <v>2</v>
      </c>
      <c r="B78" s="149" t="s">
        <v>233</v>
      </c>
      <c r="C78" s="150" t="s">
        <v>234</v>
      </c>
      <c r="D78" s="147" t="s">
        <v>182</v>
      </c>
      <c r="E78" s="151">
        <v>875</v>
      </c>
      <c r="F78" s="152">
        <v>71</v>
      </c>
      <c r="G78" s="153">
        <f>E78+F78</f>
        <v>946</v>
      </c>
      <c r="H78" s="67">
        <v>14</v>
      </c>
      <c r="I78" s="11"/>
      <c r="J78" s="77"/>
      <c r="K78" s="11"/>
      <c r="M78" s="22"/>
      <c r="N78" s="22"/>
      <c r="O78" s="22"/>
      <c r="P78" s="22"/>
    </row>
    <row r="79" spans="1:16" ht="30.75" customHeight="1" x14ac:dyDescent="0.2">
      <c r="A79" s="148">
        <v>3</v>
      </c>
      <c r="B79" s="149" t="s">
        <v>223</v>
      </c>
      <c r="C79" s="150" t="s">
        <v>227</v>
      </c>
      <c r="D79" s="147" t="s">
        <v>182</v>
      </c>
      <c r="E79" s="151">
        <v>1043</v>
      </c>
      <c r="F79" s="152">
        <v>0</v>
      </c>
      <c r="G79" s="153">
        <f>E79+F79</f>
        <v>1043</v>
      </c>
      <c r="H79" s="67">
        <v>23</v>
      </c>
      <c r="I79" s="11"/>
      <c r="J79" s="77"/>
      <c r="K79" s="11"/>
      <c r="M79" s="22"/>
      <c r="N79" s="22"/>
      <c r="O79" s="22"/>
      <c r="P79" s="22"/>
    </row>
    <row r="80" spans="1:16" ht="30.75" customHeight="1" x14ac:dyDescent="0.2">
      <c r="A80" s="148">
        <v>4</v>
      </c>
      <c r="B80" s="149" t="s">
        <v>224</v>
      </c>
      <c r="C80" s="150" t="s">
        <v>228</v>
      </c>
      <c r="D80" s="147" t="s">
        <v>182</v>
      </c>
      <c r="E80" s="151">
        <v>902</v>
      </c>
      <c r="F80" s="152">
        <v>332</v>
      </c>
      <c r="G80" s="153">
        <f>E80+F80</f>
        <v>1234</v>
      </c>
      <c r="H80" s="67">
        <v>48</v>
      </c>
      <c r="I80" s="11"/>
      <c r="J80" s="77"/>
      <c r="K80" s="11"/>
      <c r="M80" s="22"/>
      <c r="N80" s="22"/>
      <c r="O80" s="22"/>
      <c r="P80" s="22"/>
    </row>
    <row r="81" spans="1:16" ht="30.75" customHeight="1" x14ac:dyDescent="0.2">
      <c r="A81" s="148">
        <v>5</v>
      </c>
      <c r="B81" s="149" t="s">
        <v>225</v>
      </c>
      <c r="C81" s="150" t="s">
        <v>226</v>
      </c>
      <c r="D81" s="147" t="s">
        <v>182</v>
      </c>
      <c r="E81" s="151">
        <v>591</v>
      </c>
      <c r="F81" s="152">
        <v>18</v>
      </c>
      <c r="G81" s="153">
        <f>E81+F81</f>
        <v>609</v>
      </c>
      <c r="H81" s="67">
        <v>23</v>
      </c>
      <c r="I81" s="11"/>
      <c r="J81" s="77"/>
      <c r="K81" s="11"/>
      <c r="M81" s="22"/>
      <c r="N81" s="22"/>
      <c r="O81" s="22"/>
      <c r="P81" s="22"/>
    </row>
    <row r="82" spans="1:16" ht="30.75" customHeight="1" x14ac:dyDescent="0.2">
      <c r="A82" s="148">
        <v>6</v>
      </c>
      <c r="B82" s="149" t="s">
        <v>229</v>
      </c>
      <c r="C82" s="150" t="s">
        <v>230</v>
      </c>
      <c r="D82" s="147" t="s">
        <v>182</v>
      </c>
      <c r="E82" s="151">
        <v>1155</v>
      </c>
      <c r="F82" s="152">
        <v>0</v>
      </c>
      <c r="G82" s="153">
        <f>E82+F82</f>
        <v>1155</v>
      </c>
      <c r="H82" s="67">
        <v>6</v>
      </c>
      <c r="I82" s="11"/>
      <c r="J82" s="77"/>
      <c r="K82" s="11"/>
      <c r="M82" s="22"/>
      <c r="N82" s="22"/>
      <c r="O82" s="22"/>
      <c r="P82" s="22"/>
    </row>
    <row r="83" spans="1:16" ht="30.75" customHeight="1" x14ac:dyDescent="0.2">
      <c r="A83" s="148">
        <v>7</v>
      </c>
      <c r="B83" s="149" t="s">
        <v>235</v>
      </c>
      <c r="C83" s="150" t="s">
        <v>236</v>
      </c>
      <c r="D83" s="147" t="s">
        <v>182</v>
      </c>
      <c r="E83" s="151">
        <v>212</v>
      </c>
      <c r="F83" s="152">
        <v>276</v>
      </c>
      <c r="G83" s="153">
        <f>E83+F83</f>
        <v>488</v>
      </c>
      <c r="H83" s="67">
        <v>13</v>
      </c>
      <c r="I83" s="11"/>
      <c r="J83" s="77"/>
      <c r="K83" s="11"/>
      <c r="M83" s="22"/>
      <c r="N83" s="22"/>
      <c r="O83" s="22"/>
      <c r="P83" s="22"/>
    </row>
    <row r="84" spans="1:16" ht="30.75" customHeight="1" x14ac:dyDescent="0.2">
      <c r="A84" s="148">
        <v>8</v>
      </c>
      <c r="B84" s="149" t="s">
        <v>237</v>
      </c>
      <c r="C84" s="150" t="s">
        <v>238</v>
      </c>
      <c r="D84" s="147" t="s">
        <v>182</v>
      </c>
      <c r="E84" s="151">
        <v>871</v>
      </c>
      <c r="F84" s="152">
        <v>0</v>
      </c>
      <c r="G84" s="153">
        <f>E84+F84</f>
        <v>871</v>
      </c>
      <c r="H84" s="67">
        <v>23</v>
      </c>
      <c r="I84" s="11"/>
      <c r="J84" s="77"/>
      <c r="K84" s="11"/>
      <c r="M84" s="22"/>
      <c r="N84" s="22"/>
      <c r="O84" s="22"/>
      <c r="P84" s="22"/>
    </row>
    <row r="85" spans="1:16" ht="30.75" customHeight="1" x14ac:dyDescent="0.2">
      <c r="A85" s="148">
        <v>9</v>
      </c>
      <c r="B85" s="149" t="s">
        <v>239</v>
      </c>
      <c r="C85" s="150" t="s">
        <v>240</v>
      </c>
      <c r="D85" s="147" t="s">
        <v>182</v>
      </c>
      <c r="E85" s="151">
        <v>688</v>
      </c>
      <c r="F85" s="152">
        <v>15</v>
      </c>
      <c r="G85" s="153">
        <f>E85+F85</f>
        <v>703</v>
      </c>
      <c r="H85" s="67">
        <v>49</v>
      </c>
      <c r="I85" s="11">
        <f>SUM(G97:G98)</f>
        <v>2174</v>
      </c>
      <c r="J85" s="77"/>
      <c r="K85" s="11"/>
      <c r="M85" s="22"/>
      <c r="N85" s="22"/>
      <c r="O85" s="22"/>
      <c r="P85" s="22"/>
    </row>
    <row r="86" spans="1:16" ht="30.75" customHeight="1" x14ac:dyDescent="0.2">
      <c r="A86" s="148">
        <v>10</v>
      </c>
      <c r="B86" s="149" t="s">
        <v>241</v>
      </c>
      <c r="C86" s="150" t="s">
        <v>242</v>
      </c>
      <c r="D86" s="147" t="s">
        <v>182</v>
      </c>
      <c r="E86" s="151">
        <v>271</v>
      </c>
      <c r="F86" s="152">
        <v>159</v>
      </c>
      <c r="G86" s="153">
        <f>E86+F86</f>
        <v>430</v>
      </c>
      <c r="H86" s="67">
        <v>5</v>
      </c>
      <c r="I86" s="11"/>
      <c r="J86" s="77"/>
      <c r="K86" s="11"/>
      <c r="M86" s="22"/>
      <c r="N86" s="22"/>
      <c r="O86" s="22"/>
      <c r="P86" s="22"/>
    </row>
    <row r="87" spans="1:16" ht="30.75" customHeight="1" x14ac:dyDescent="0.2">
      <c r="A87" s="154">
        <v>84</v>
      </c>
      <c r="B87" s="155" t="s">
        <v>170</v>
      </c>
      <c r="C87" s="156" t="s">
        <v>169</v>
      </c>
      <c r="D87" s="157" t="s">
        <v>182</v>
      </c>
      <c r="E87" s="158">
        <v>758</v>
      </c>
      <c r="F87" s="152">
        <v>2600</v>
      </c>
      <c r="G87" s="159">
        <f>F87+E87</f>
        <v>3358</v>
      </c>
      <c r="H87" s="68">
        <v>91</v>
      </c>
      <c r="I87" s="11"/>
      <c r="J87" s="77"/>
      <c r="K87" s="11"/>
      <c r="M87" s="22"/>
      <c r="N87" s="22"/>
      <c r="O87" s="22"/>
      <c r="P87" s="22"/>
    </row>
    <row r="88" spans="1:16" ht="30.75" customHeight="1" x14ac:dyDescent="0.2">
      <c r="A88" s="154">
        <v>85</v>
      </c>
      <c r="B88" s="155" t="s">
        <v>172</v>
      </c>
      <c r="C88" s="156" t="s">
        <v>171</v>
      </c>
      <c r="D88" s="157" t="s">
        <v>182</v>
      </c>
      <c r="E88" s="158">
        <v>2218</v>
      </c>
      <c r="F88" s="152">
        <v>2021</v>
      </c>
      <c r="G88" s="159">
        <f>F88+E88</f>
        <v>4239</v>
      </c>
      <c r="H88" s="68">
        <v>129</v>
      </c>
      <c r="I88" s="11"/>
      <c r="J88" s="77"/>
      <c r="K88" s="11"/>
      <c r="M88" s="22"/>
      <c r="N88" s="22"/>
      <c r="O88" s="22"/>
      <c r="P88" s="22"/>
    </row>
    <row r="89" spans="1:16" ht="30.75" customHeight="1" x14ac:dyDescent="0.2">
      <c r="A89" s="58">
        <v>46</v>
      </c>
      <c r="B89" s="59" t="s">
        <v>186</v>
      </c>
      <c r="C89" s="102" t="s">
        <v>187</v>
      </c>
      <c r="D89" s="26" t="s">
        <v>185</v>
      </c>
      <c r="E89" s="8">
        <v>2</v>
      </c>
      <c r="F89" s="44">
        <v>33</v>
      </c>
      <c r="G89" s="92">
        <f t="shared" ref="G89:G105" si="2">F89+E89</f>
        <v>35</v>
      </c>
      <c r="H89" s="68">
        <v>33</v>
      </c>
      <c r="J89" s="77"/>
      <c r="K89" s="11"/>
      <c r="M89" s="22"/>
      <c r="N89" s="22"/>
      <c r="O89" s="22"/>
      <c r="P89" s="22"/>
    </row>
    <row r="90" spans="1:16" ht="30.75" customHeight="1" x14ac:dyDescent="0.2">
      <c r="A90" s="58">
        <v>46</v>
      </c>
      <c r="B90" s="59" t="s">
        <v>188</v>
      </c>
      <c r="C90" s="102" t="s">
        <v>187</v>
      </c>
      <c r="D90" s="26" t="s">
        <v>185</v>
      </c>
      <c r="E90" s="8">
        <v>124</v>
      </c>
      <c r="F90" s="44">
        <v>76</v>
      </c>
      <c r="G90" s="92">
        <f t="shared" si="2"/>
        <v>200</v>
      </c>
      <c r="H90" s="68">
        <v>27</v>
      </c>
      <c r="J90" s="77"/>
      <c r="K90" s="11"/>
      <c r="M90" s="22"/>
      <c r="N90" s="22"/>
      <c r="O90" s="22"/>
      <c r="P90" s="22"/>
    </row>
    <row r="91" spans="1:16" ht="30.75" customHeight="1" x14ac:dyDescent="0.2">
      <c r="A91" s="58">
        <v>69</v>
      </c>
      <c r="B91" s="59" t="s">
        <v>145</v>
      </c>
      <c r="C91" s="102" t="s">
        <v>144</v>
      </c>
      <c r="D91" s="26" t="s">
        <v>185</v>
      </c>
      <c r="E91" s="8">
        <v>116</v>
      </c>
      <c r="F91" s="44">
        <v>1075</v>
      </c>
      <c r="G91" s="92">
        <f t="shared" si="2"/>
        <v>1191</v>
      </c>
      <c r="H91" s="68">
        <v>24</v>
      </c>
      <c r="J91" s="77"/>
      <c r="K91" s="11"/>
      <c r="M91" s="22"/>
      <c r="N91" s="22"/>
      <c r="O91" s="22"/>
      <c r="P91" s="22"/>
    </row>
    <row r="92" spans="1:16" ht="30.75" customHeight="1" x14ac:dyDescent="0.2">
      <c r="A92" s="58">
        <v>70</v>
      </c>
      <c r="B92" s="59" t="s">
        <v>147</v>
      </c>
      <c r="C92" s="102" t="s">
        <v>146</v>
      </c>
      <c r="D92" s="26" t="s">
        <v>185</v>
      </c>
      <c r="E92" s="8">
        <v>726</v>
      </c>
      <c r="F92" s="44">
        <v>1983</v>
      </c>
      <c r="G92" s="92">
        <f t="shared" si="2"/>
        <v>2709</v>
      </c>
      <c r="H92" s="68">
        <v>155</v>
      </c>
      <c r="J92" s="77"/>
      <c r="K92" s="11"/>
      <c r="M92" s="22"/>
      <c r="N92" s="22"/>
      <c r="O92" s="22"/>
      <c r="P92" s="22"/>
    </row>
    <row r="93" spans="1:16" ht="30.75" customHeight="1" x14ac:dyDescent="0.2">
      <c r="A93" s="58">
        <v>71</v>
      </c>
      <c r="B93" s="59" t="s">
        <v>149</v>
      </c>
      <c r="C93" s="102" t="s">
        <v>148</v>
      </c>
      <c r="D93" s="26" t="s">
        <v>185</v>
      </c>
      <c r="E93" s="8">
        <v>247</v>
      </c>
      <c r="F93" s="44">
        <v>1712</v>
      </c>
      <c r="G93" s="92">
        <f t="shared" si="2"/>
        <v>1959</v>
      </c>
      <c r="H93" s="68">
        <v>102</v>
      </c>
      <c r="J93" s="77"/>
      <c r="K93" s="11"/>
      <c r="M93" s="22"/>
      <c r="N93" s="22"/>
      <c r="O93" s="22"/>
      <c r="P93" s="22"/>
    </row>
    <row r="94" spans="1:16" ht="30.75" customHeight="1" x14ac:dyDescent="0.2">
      <c r="A94" s="58">
        <v>72</v>
      </c>
      <c r="B94" s="59" t="s">
        <v>151</v>
      </c>
      <c r="C94" s="102" t="s">
        <v>150</v>
      </c>
      <c r="D94" s="26" t="s">
        <v>185</v>
      </c>
      <c r="E94" s="8">
        <v>248</v>
      </c>
      <c r="F94" s="44">
        <v>538</v>
      </c>
      <c r="G94" s="92">
        <f t="shared" si="2"/>
        <v>786</v>
      </c>
      <c r="H94" s="68">
        <v>44</v>
      </c>
      <c r="J94" s="77"/>
      <c r="K94" s="11"/>
      <c r="M94" s="22"/>
      <c r="N94" s="22"/>
      <c r="O94" s="22"/>
      <c r="P94" s="22"/>
    </row>
    <row r="95" spans="1:16" ht="30.75" customHeight="1" x14ac:dyDescent="0.2">
      <c r="A95" s="58">
        <v>73</v>
      </c>
      <c r="B95" s="59" t="s">
        <v>153</v>
      </c>
      <c r="C95" s="102" t="s">
        <v>152</v>
      </c>
      <c r="D95" s="26" t="s">
        <v>185</v>
      </c>
      <c r="E95" s="8">
        <v>1742</v>
      </c>
      <c r="F95" s="44">
        <v>5039</v>
      </c>
      <c r="G95" s="92">
        <f t="shared" si="2"/>
        <v>6781</v>
      </c>
      <c r="H95" s="68">
        <v>459</v>
      </c>
      <c r="J95" s="77"/>
      <c r="K95" s="11"/>
      <c r="M95" s="22"/>
      <c r="N95" s="22"/>
      <c r="O95" s="22"/>
      <c r="P95" s="22"/>
    </row>
    <row r="96" spans="1:16" ht="30.75" customHeight="1" x14ac:dyDescent="0.2">
      <c r="A96" s="58">
        <v>74</v>
      </c>
      <c r="B96" s="59" t="s">
        <v>267</v>
      </c>
      <c r="C96" s="102" t="s">
        <v>143</v>
      </c>
      <c r="D96" s="26" t="s">
        <v>185</v>
      </c>
      <c r="E96" s="8">
        <v>97</v>
      </c>
      <c r="F96" s="44">
        <v>263</v>
      </c>
      <c r="G96" s="92">
        <f t="shared" si="2"/>
        <v>360</v>
      </c>
      <c r="H96" s="68">
        <v>0</v>
      </c>
      <c r="J96" s="77"/>
      <c r="K96" s="11"/>
      <c r="M96" s="22"/>
      <c r="N96" s="22"/>
      <c r="O96" s="22"/>
      <c r="P96" s="22"/>
    </row>
    <row r="97" spans="1:16" ht="30" customHeight="1" x14ac:dyDescent="0.2">
      <c r="A97" s="58">
        <v>75</v>
      </c>
      <c r="B97" s="59" t="s">
        <v>155</v>
      </c>
      <c r="C97" s="102" t="s">
        <v>154</v>
      </c>
      <c r="D97" s="26" t="s">
        <v>185</v>
      </c>
      <c r="E97" s="8">
        <v>254</v>
      </c>
      <c r="F97" s="44">
        <v>10</v>
      </c>
      <c r="G97" s="92">
        <f t="shared" si="2"/>
        <v>264</v>
      </c>
      <c r="H97" s="68">
        <v>8</v>
      </c>
      <c r="J97" s="77"/>
      <c r="K97" s="11"/>
      <c r="M97" s="22"/>
      <c r="N97" s="22"/>
      <c r="O97" s="22"/>
      <c r="P97" s="22"/>
    </row>
    <row r="98" spans="1:16" ht="30" customHeight="1" x14ac:dyDescent="0.2">
      <c r="A98" s="58">
        <v>76</v>
      </c>
      <c r="B98" s="59" t="s">
        <v>157</v>
      </c>
      <c r="C98" s="102" t="s">
        <v>156</v>
      </c>
      <c r="D98" s="26" t="s">
        <v>185</v>
      </c>
      <c r="E98" s="8">
        <v>824</v>
      </c>
      <c r="F98" s="44">
        <v>1086</v>
      </c>
      <c r="G98" s="92">
        <f t="shared" si="2"/>
        <v>1910</v>
      </c>
      <c r="H98" s="68">
        <v>165</v>
      </c>
      <c r="J98" s="77"/>
      <c r="K98" s="11"/>
      <c r="M98" s="22"/>
      <c r="N98" s="22"/>
      <c r="O98" s="22"/>
      <c r="P98" s="22"/>
    </row>
    <row r="99" spans="1:16" ht="30" customHeight="1" x14ac:dyDescent="0.2">
      <c r="A99" s="58">
        <v>77</v>
      </c>
      <c r="B99" s="59" t="s">
        <v>159</v>
      </c>
      <c r="C99" s="102" t="s">
        <v>158</v>
      </c>
      <c r="D99" s="26" t="s">
        <v>185</v>
      </c>
      <c r="E99" s="8">
        <v>683</v>
      </c>
      <c r="F99" s="44">
        <v>1192</v>
      </c>
      <c r="G99" s="92">
        <f t="shared" si="2"/>
        <v>1875</v>
      </c>
      <c r="H99" s="68">
        <v>105</v>
      </c>
      <c r="J99" s="77"/>
      <c r="K99" s="11"/>
      <c r="M99" s="22"/>
      <c r="N99" s="22"/>
      <c r="O99" s="22"/>
      <c r="P99" s="22"/>
    </row>
    <row r="100" spans="1:16" ht="30" customHeight="1" x14ac:dyDescent="0.2">
      <c r="A100" s="58">
        <v>78</v>
      </c>
      <c r="B100" s="59" t="s">
        <v>268</v>
      </c>
      <c r="C100" s="102" t="s">
        <v>183</v>
      </c>
      <c r="D100" s="26" t="s">
        <v>185</v>
      </c>
      <c r="E100" s="8">
        <v>824</v>
      </c>
      <c r="F100" s="44">
        <v>575</v>
      </c>
      <c r="G100" s="92">
        <f t="shared" si="2"/>
        <v>1399</v>
      </c>
      <c r="H100" s="68">
        <v>0</v>
      </c>
      <c r="J100" s="77"/>
      <c r="K100" s="11"/>
      <c r="M100" s="22"/>
      <c r="N100" s="22"/>
      <c r="O100" s="22"/>
      <c r="P100" s="22"/>
    </row>
    <row r="101" spans="1:16" ht="30" customHeight="1" x14ac:dyDescent="0.2">
      <c r="A101" s="58">
        <v>79</v>
      </c>
      <c r="B101" s="59" t="s">
        <v>161</v>
      </c>
      <c r="C101" s="102" t="s">
        <v>160</v>
      </c>
      <c r="D101" s="26" t="s">
        <v>185</v>
      </c>
      <c r="E101" s="8">
        <v>750</v>
      </c>
      <c r="F101" s="44">
        <v>343</v>
      </c>
      <c r="G101" s="92">
        <f t="shared" si="2"/>
        <v>1093</v>
      </c>
      <c r="H101" s="68">
        <v>67</v>
      </c>
      <c r="J101" s="77"/>
      <c r="K101" s="11"/>
      <c r="M101" s="22"/>
      <c r="N101" s="22"/>
      <c r="O101" s="22"/>
      <c r="P101" s="22"/>
    </row>
    <row r="102" spans="1:16" ht="30" customHeight="1" x14ac:dyDescent="0.2">
      <c r="A102" s="58">
        <v>80</v>
      </c>
      <c r="B102" s="59" t="s">
        <v>269</v>
      </c>
      <c r="C102" s="102" t="s">
        <v>162</v>
      </c>
      <c r="D102" s="26" t="s">
        <v>185</v>
      </c>
      <c r="E102" s="8">
        <v>182</v>
      </c>
      <c r="F102" s="44">
        <v>83</v>
      </c>
      <c r="G102" s="92">
        <f t="shared" si="2"/>
        <v>265</v>
      </c>
      <c r="H102" s="68">
        <v>0</v>
      </c>
      <c r="J102" s="77"/>
      <c r="K102" s="11"/>
      <c r="M102" s="22"/>
      <c r="N102" s="22"/>
      <c r="O102" s="22"/>
      <c r="P102" s="22"/>
    </row>
    <row r="103" spans="1:16" ht="30" customHeight="1" x14ac:dyDescent="0.2">
      <c r="A103" s="58">
        <v>81</v>
      </c>
      <c r="B103" s="59" t="s">
        <v>164</v>
      </c>
      <c r="C103" s="102" t="s">
        <v>163</v>
      </c>
      <c r="D103" s="26" t="s">
        <v>185</v>
      </c>
      <c r="E103" s="8">
        <v>164</v>
      </c>
      <c r="F103" s="44">
        <v>14</v>
      </c>
      <c r="G103" s="92">
        <f t="shared" si="2"/>
        <v>178</v>
      </c>
      <c r="H103" s="68">
        <v>11</v>
      </c>
      <c r="J103" s="77"/>
      <c r="K103" s="11"/>
      <c r="M103" s="22"/>
      <c r="N103" s="22"/>
      <c r="O103" s="22"/>
      <c r="P103" s="22"/>
    </row>
    <row r="104" spans="1:16" ht="30" customHeight="1" x14ac:dyDescent="0.2">
      <c r="A104" s="58">
        <v>83</v>
      </c>
      <c r="B104" s="59" t="s">
        <v>184</v>
      </c>
      <c r="C104" s="102" t="s">
        <v>167</v>
      </c>
      <c r="D104" s="26" t="s">
        <v>185</v>
      </c>
      <c r="E104" s="8">
        <v>79</v>
      </c>
      <c r="F104" s="44">
        <v>23</v>
      </c>
      <c r="G104" s="92">
        <f t="shared" si="2"/>
        <v>102</v>
      </c>
      <c r="H104" s="68">
        <v>0</v>
      </c>
      <c r="J104" s="77"/>
      <c r="K104" s="11"/>
      <c r="M104" s="22"/>
      <c r="N104" s="22"/>
      <c r="O104" s="22"/>
      <c r="P104" s="22"/>
    </row>
    <row r="105" spans="1:16" ht="30" customHeight="1" x14ac:dyDescent="0.2">
      <c r="A105" s="60">
        <v>83</v>
      </c>
      <c r="B105" s="61" t="s">
        <v>168</v>
      </c>
      <c r="C105" s="101" t="s">
        <v>167</v>
      </c>
      <c r="D105" s="27" t="s">
        <v>179</v>
      </c>
      <c r="E105" s="9">
        <v>0</v>
      </c>
      <c r="F105" s="44">
        <v>50</v>
      </c>
      <c r="G105" s="92">
        <f t="shared" si="2"/>
        <v>50</v>
      </c>
      <c r="H105" s="69">
        <v>0</v>
      </c>
      <c r="J105" s="77"/>
      <c r="K105" s="11"/>
      <c r="M105" s="22"/>
      <c r="N105" s="22"/>
      <c r="O105" s="22"/>
      <c r="P105" s="22"/>
    </row>
    <row r="106" spans="1:16" ht="30" customHeight="1" x14ac:dyDescent="0.2">
      <c r="A106" s="50">
        <v>1</v>
      </c>
      <c r="B106" s="51" t="s">
        <v>231</v>
      </c>
      <c r="C106" s="103" t="s">
        <v>232</v>
      </c>
      <c r="D106" s="45" t="s">
        <v>194</v>
      </c>
      <c r="E106" s="52">
        <v>1569</v>
      </c>
      <c r="F106" s="29">
        <v>476</v>
      </c>
      <c r="G106" s="93">
        <f>E106+F106</f>
        <v>2045</v>
      </c>
      <c r="H106" s="67">
        <v>278</v>
      </c>
      <c r="J106" s="77"/>
      <c r="K106" s="11"/>
      <c r="M106" s="22"/>
      <c r="N106" s="22"/>
      <c r="O106" s="22"/>
      <c r="P106" s="22"/>
    </row>
    <row r="107" spans="1:16" ht="30" customHeight="1" x14ac:dyDescent="0.2">
      <c r="A107" s="50">
        <v>11</v>
      </c>
      <c r="B107" s="51" t="s">
        <v>243</v>
      </c>
      <c r="C107" s="103" t="s">
        <v>244</v>
      </c>
      <c r="D107" s="45" t="s">
        <v>194</v>
      </c>
      <c r="E107" s="52">
        <v>1847</v>
      </c>
      <c r="F107" s="29">
        <v>26</v>
      </c>
      <c r="G107" s="93">
        <f>E107+F107</f>
        <v>1873</v>
      </c>
      <c r="H107" s="67">
        <v>341</v>
      </c>
      <c r="J107" s="77"/>
      <c r="K107" s="11"/>
      <c r="M107" s="22"/>
      <c r="N107" s="22"/>
      <c r="O107" s="22"/>
      <c r="P107" s="22"/>
    </row>
    <row r="108" spans="1:16" ht="30" customHeight="1" x14ac:dyDescent="0.2">
      <c r="A108" s="50">
        <v>12</v>
      </c>
      <c r="B108" s="51" t="s">
        <v>245</v>
      </c>
      <c r="C108" s="103" t="s">
        <v>246</v>
      </c>
      <c r="D108" s="45" t="s">
        <v>194</v>
      </c>
      <c r="E108" s="52">
        <v>931</v>
      </c>
      <c r="F108" s="29">
        <v>19</v>
      </c>
      <c r="G108" s="93">
        <f>E108+F108</f>
        <v>950</v>
      </c>
      <c r="H108" s="67">
        <v>258</v>
      </c>
      <c r="J108" s="77"/>
      <c r="K108" s="11"/>
      <c r="M108" s="22"/>
      <c r="N108" s="22"/>
      <c r="O108" s="22"/>
      <c r="P108" s="22"/>
    </row>
    <row r="109" spans="1:16" ht="30" customHeight="1" x14ac:dyDescent="0.2">
      <c r="A109" s="50">
        <v>19</v>
      </c>
      <c r="B109" s="51" t="s">
        <v>254</v>
      </c>
      <c r="C109" s="103" t="s">
        <v>255</v>
      </c>
      <c r="D109" s="45" t="s">
        <v>194</v>
      </c>
      <c r="E109" s="52">
        <v>574</v>
      </c>
      <c r="F109" s="29">
        <v>19</v>
      </c>
      <c r="G109" s="93">
        <f>E109+F109</f>
        <v>593</v>
      </c>
      <c r="H109" s="67">
        <v>17</v>
      </c>
      <c r="J109" s="77"/>
      <c r="K109" s="11"/>
      <c r="M109" s="22"/>
      <c r="N109" s="22"/>
      <c r="O109" s="22"/>
      <c r="P109" s="22"/>
    </row>
    <row r="110" spans="1:16" ht="30" customHeight="1" x14ac:dyDescent="0.2">
      <c r="A110" s="50">
        <v>23</v>
      </c>
      <c r="B110" s="51" t="s">
        <v>199</v>
      </c>
      <c r="C110" s="103" t="s">
        <v>200</v>
      </c>
      <c r="D110" s="45" t="s">
        <v>194</v>
      </c>
      <c r="E110" s="45">
        <v>684</v>
      </c>
      <c r="F110" s="29">
        <v>491</v>
      </c>
      <c r="G110" s="94">
        <f>F110+E110</f>
        <v>1175</v>
      </c>
      <c r="H110" s="67">
        <v>116</v>
      </c>
      <c r="J110" s="77"/>
      <c r="K110" s="11"/>
      <c r="M110" s="22"/>
      <c r="N110" s="22"/>
      <c r="O110" s="22"/>
      <c r="P110" s="22"/>
    </row>
    <row r="111" spans="1:16" ht="30" customHeight="1" x14ac:dyDescent="0.2">
      <c r="A111" s="50">
        <v>49</v>
      </c>
      <c r="B111" s="51" t="s">
        <v>195</v>
      </c>
      <c r="C111" s="103" t="s">
        <v>196</v>
      </c>
      <c r="D111" s="45" t="s">
        <v>194</v>
      </c>
      <c r="E111" s="45">
        <v>428</v>
      </c>
      <c r="F111" s="29">
        <v>257</v>
      </c>
      <c r="G111" s="94">
        <f>F111+E111</f>
        <v>685</v>
      </c>
      <c r="H111" s="67">
        <v>65</v>
      </c>
      <c r="J111" s="77"/>
      <c r="K111" s="11"/>
      <c r="M111" s="22"/>
      <c r="N111" s="22"/>
      <c r="O111" s="22"/>
      <c r="P111" s="22"/>
    </row>
    <row r="112" spans="1:16" ht="30" customHeight="1" x14ac:dyDescent="0.2">
      <c r="A112" s="62"/>
      <c r="B112" s="63" t="s">
        <v>201</v>
      </c>
      <c r="C112" s="104" t="s">
        <v>202</v>
      </c>
      <c r="D112" s="25" t="s">
        <v>1</v>
      </c>
      <c r="E112" s="25"/>
      <c r="F112" s="32"/>
      <c r="G112" s="95"/>
      <c r="H112" s="67"/>
      <c r="J112" s="77"/>
      <c r="K112" s="11"/>
      <c r="M112" s="22"/>
      <c r="N112" s="22"/>
      <c r="O112" s="22"/>
      <c r="P112" s="22"/>
    </row>
    <row r="113" spans="1:16" ht="30" customHeight="1" x14ac:dyDescent="0.2">
      <c r="A113" s="62"/>
      <c r="B113" s="63" t="s">
        <v>203</v>
      </c>
      <c r="C113" s="104" t="s">
        <v>204</v>
      </c>
      <c r="D113" s="25" t="s">
        <v>1</v>
      </c>
      <c r="E113" s="25"/>
      <c r="F113" s="32"/>
      <c r="G113" s="95"/>
      <c r="H113" s="67"/>
      <c r="J113" s="77"/>
      <c r="K113" s="11"/>
      <c r="M113" s="22"/>
      <c r="N113" s="22"/>
      <c r="O113" s="22"/>
      <c r="P113" s="22"/>
    </row>
    <row r="114" spans="1:16" ht="30" customHeight="1" x14ac:dyDescent="0.2">
      <c r="A114" s="62"/>
      <c r="B114" s="63" t="s">
        <v>208</v>
      </c>
      <c r="C114" s="104" t="s">
        <v>206</v>
      </c>
      <c r="D114" s="25" t="s">
        <v>1</v>
      </c>
      <c r="E114" s="25"/>
      <c r="F114" s="32"/>
      <c r="G114" s="95"/>
      <c r="H114" s="67"/>
      <c r="J114" s="77"/>
      <c r="K114" s="11"/>
      <c r="M114" s="22"/>
      <c r="N114" s="22"/>
      <c r="O114" s="22"/>
      <c r="P114" s="22"/>
    </row>
    <row r="115" spans="1:16" ht="30" customHeight="1" x14ac:dyDescent="0.2">
      <c r="A115" s="62"/>
      <c r="B115" s="63" t="s">
        <v>218</v>
      </c>
      <c r="C115" s="104" t="s">
        <v>219</v>
      </c>
      <c r="D115" s="25" t="s">
        <v>1</v>
      </c>
      <c r="E115" s="25"/>
      <c r="F115" s="32"/>
      <c r="G115" s="95"/>
      <c r="H115" s="67"/>
      <c r="J115" s="77"/>
      <c r="K115" s="11"/>
      <c r="M115" s="22"/>
      <c r="N115" s="22"/>
      <c r="O115" s="22"/>
      <c r="P115" s="22"/>
    </row>
    <row r="116" spans="1:16" ht="30" customHeight="1" x14ac:dyDescent="0.2">
      <c r="A116" s="62"/>
      <c r="B116" s="63" t="s">
        <v>53</v>
      </c>
      <c r="C116" s="104" t="s">
        <v>101</v>
      </c>
      <c r="D116" s="25" t="s">
        <v>1</v>
      </c>
      <c r="E116" s="62"/>
      <c r="F116" s="64"/>
      <c r="G116" s="95"/>
      <c r="H116" s="96"/>
      <c r="J116" s="77"/>
      <c r="K116" s="11"/>
      <c r="M116" s="22"/>
      <c r="N116" s="22"/>
      <c r="O116" s="22"/>
      <c r="P116" s="22"/>
    </row>
    <row r="117" spans="1:16" ht="30" customHeight="1" x14ac:dyDescent="0.2">
      <c r="A117" s="62"/>
      <c r="B117" s="63" t="s">
        <v>54</v>
      </c>
      <c r="C117" s="104" t="s">
        <v>102</v>
      </c>
      <c r="D117" s="25" t="s">
        <v>1</v>
      </c>
      <c r="E117" s="62"/>
      <c r="F117" s="64"/>
      <c r="G117" s="95"/>
      <c r="H117" s="96"/>
      <c r="J117" s="77"/>
      <c r="K117" s="11"/>
      <c r="M117" s="22"/>
      <c r="N117" s="22"/>
      <c r="O117" s="22"/>
      <c r="P117" s="22"/>
    </row>
    <row r="118" spans="1:16" ht="30" customHeight="1" x14ac:dyDescent="0.2">
      <c r="A118" s="62"/>
      <c r="B118" s="63" t="s">
        <v>55</v>
      </c>
      <c r="C118" s="104" t="s">
        <v>103</v>
      </c>
      <c r="D118" s="25" t="s">
        <v>1</v>
      </c>
      <c r="E118" s="62"/>
      <c r="F118" s="64"/>
      <c r="G118" s="95"/>
      <c r="H118" s="96"/>
      <c r="J118" s="77"/>
      <c r="K118" s="11"/>
      <c r="M118" s="22"/>
      <c r="N118" s="22"/>
      <c r="O118" s="22"/>
      <c r="P118" s="22"/>
    </row>
    <row r="119" spans="1:16" ht="30" customHeight="1" x14ac:dyDescent="0.2">
      <c r="A119" s="62"/>
      <c r="B119" s="63" t="s">
        <v>56</v>
      </c>
      <c r="C119" s="104" t="s">
        <v>104</v>
      </c>
      <c r="D119" s="25" t="s">
        <v>1</v>
      </c>
      <c r="E119" s="62"/>
      <c r="F119" s="64"/>
      <c r="G119" s="95"/>
      <c r="H119" s="96"/>
      <c r="J119" s="77"/>
      <c r="K119" s="11"/>
      <c r="M119" s="22"/>
      <c r="N119" s="22"/>
      <c r="O119" s="22"/>
      <c r="P119" s="22"/>
    </row>
    <row r="120" spans="1:16" ht="30" customHeight="1" x14ac:dyDescent="0.2">
      <c r="A120" s="62"/>
      <c r="B120" s="63" t="s">
        <v>57</v>
      </c>
      <c r="C120" s="104" t="s">
        <v>105</v>
      </c>
      <c r="D120" s="25" t="s">
        <v>1</v>
      </c>
      <c r="E120" s="62"/>
      <c r="F120" s="64"/>
      <c r="G120" s="95"/>
      <c r="H120" s="96"/>
      <c r="K120" s="11"/>
      <c r="M120" s="22"/>
      <c r="N120" s="22"/>
      <c r="O120" s="22"/>
      <c r="P120" s="22"/>
    </row>
    <row r="121" spans="1:16" ht="30" customHeight="1" x14ac:dyDescent="0.2">
      <c r="A121" s="62"/>
      <c r="B121" s="63" t="s">
        <v>58</v>
      </c>
      <c r="C121" s="104" t="s">
        <v>106</v>
      </c>
      <c r="D121" s="25" t="s">
        <v>1</v>
      </c>
      <c r="E121" s="62"/>
      <c r="F121" s="64"/>
      <c r="G121" s="95"/>
      <c r="H121" s="96"/>
    </row>
    <row r="122" spans="1:16" ht="30" customHeight="1" x14ac:dyDescent="0.2">
      <c r="A122" s="62"/>
      <c r="B122" s="63" t="s">
        <v>59</v>
      </c>
      <c r="C122" s="104" t="s">
        <v>107</v>
      </c>
      <c r="D122" s="25" t="s">
        <v>1</v>
      </c>
      <c r="E122" s="62"/>
      <c r="F122" s="64"/>
      <c r="G122" s="95"/>
      <c r="H122" s="96"/>
    </row>
    <row r="123" spans="1:16" ht="30" customHeight="1" x14ac:dyDescent="0.2">
      <c r="A123" s="62"/>
      <c r="B123" s="63" t="s">
        <v>60</v>
      </c>
      <c r="C123" s="104" t="s">
        <v>108</v>
      </c>
      <c r="D123" s="25" t="s">
        <v>1</v>
      </c>
      <c r="E123" s="62"/>
      <c r="F123" s="64"/>
      <c r="G123" s="95"/>
      <c r="H123" s="96"/>
    </row>
    <row r="124" spans="1:16" ht="30" customHeight="1" x14ac:dyDescent="0.2">
      <c r="A124" s="62"/>
      <c r="B124" s="63" t="s">
        <v>61</v>
      </c>
      <c r="C124" s="104" t="s">
        <v>109</v>
      </c>
      <c r="D124" s="25" t="s">
        <v>1</v>
      </c>
      <c r="E124" s="62"/>
      <c r="F124" s="64"/>
      <c r="G124" s="95"/>
      <c r="H124" s="96"/>
    </row>
    <row r="125" spans="1:16" ht="30" customHeight="1" x14ac:dyDescent="0.2">
      <c r="A125" s="62"/>
      <c r="B125" s="63" t="s">
        <v>62</v>
      </c>
      <c r="C125" s="104" t="s">
        <v>110</v>
      </c>
      <c r="D125" s="25" t="s">
        <v>1</v>
      </c>
      <c r="E125" s="7"/>
      <c r="F125" s="32"/>
      <c r="G125" s="95"/>
      <c r="H125" s="96"/>
    </row>
    <row r="126" spans="1:16" ht="30" customHeight="1" x14ac:dyDescent="0.2">
      <c r="A126" s="62"/>
      <c r="B126" s="63" t="s">
        <v>63</v>
      </c>
      <c r="C126" s="104" t="s">
        <v>111</v>
      </c>
      <c r="D126" s="25" t="s">
        <v>1</v>
      </c>
      <c r="E126" s="62"/>
      <c r="F126" s="64"/>
      <c r="G126" s="95"/>
      <c r="H126" s="96"/>
    </row>
    <row r="127" spans="1:16" ht="30" customHeight="1" x14ac:dyDescent="0.2">
      <c r="A127" s="62"/>
      <c r="B127" s="63" t="s">
        <v>64</v>
      </c>
      <c r="C127" s="104" t="s">
        <v>112</v>
      </c>
      <c r="D127" s="25" t="s">
        <v>1</v>
      </c>
      <c r="E127" s="62"/>
      <c r="F127" s="64"/>
      <c r="G127" s="95"/>
      <c r="H127" s="96"/>
    </row>
    <row r="128" spans="1:16" ht="30" customHeight="1" x14ac:dyDescent="0.2">
      <c r="A128" s="62"/>
      <c r="B128" s="63" t="s">
        <v>65</v>
      </c>
      <c r="C128" s="104" t="s">
        <v>113</v>
      </c>
      <c r="D128" s="25" t="s">
        <v>1</v>
      </c>
      <c r="E128" s="62"/>
      <c r="F128" s="64"/>
      <c r="G128" s="95"/>
      <c r="H128" s="96"/>
    </row>
    <row r="129" spans="1:8" ht="30" customHeight="1" x14ac:dyDescent="0.2">
      <c r="A129" s="62"/>
      <c r="B129" s="63" t="s">
        <v>66</v>
      </c>
      <c r="C129" s="104" t="s">
        <v>114</v>
      </c>
      <c r="D129" s="25" t="s">
        <v>1</v>
      </c>
      <c r="E129" s="62"/>
      <c r="F129" s="64"/>
      <c r="G129" s="95"/>
      <c r="H129" s="96"/>
    </row>
    <row r="130" spans="1:8" ht="30" customHeight="1" x14ac:dyDescent="0.2">
      <c r="A130" s="62"/>
      <c r="B130" s="63" t="s">
        <v>67</v>
      </c>
      <c r="C130" s="104" t="s">
        <v>115</v>
      </c>
      <c r="D130" s="25" t="s">
        <v>1</v>
      </c>
      <c r="E130" s="7"/>
      <c r="F130" s="32"/>
      <c r="G130" s="95"/>
      <c r="H130" s="96"/>
    </row>
    <row r="131" spans="1:8" ht="30" customHeight="1" x14ac:dyDescent="0.2">
      <c r="A131" s="62"/>
      <c r="B131" s="63" t="s">
        <v>68</v>
      </c>
      <c r="C131" s="104" t="s">
        <v>116</v>
      </c>
      <c r="D131" s="25" t="s">
        <v>1</v>
      </c>
      <c r="E131" s="62"/>
      <c r="F131" s="64"/>
      <c r="G131" s="95"/>
      <c r="H131" s="96"/>
    </row>
    <row r="132" spans="1:8" ht="30" customHeight="1" x14ac:dyDescent="0.2">
      <c r="A132" s="62"/>
      <c r="B132" s="63" t="s">
        <v>69</v>
      </c>
      <c r="C132" s="104" t="s">
        <v>117</v>
      </c>
      <c r="D132" s="25" t="s">
        <v>1</v>
      </c>
      <c r="E132" s="62"/>
      <c r="F132" s="64"/>
      <c r="G132" s="95"/>
      <c r="H132" s="96"/>
    </row>
    <row r="133" spans="1:8" ht="30" customHeight="1" x14ac:dyDescent="0.2">
      <c r="A133" s="62"/>
      <c r="B133" s="63" t="s">
        <v>124</v>
      </c>
      <c r="C133" s="104" t="s">
        <v>123</v>
      </c>
      <c r="D133" s="25" t="s">
        <v>1</v>
      </c>
      <c r="E133" s="62"/>
      <c r="F133" s="64"/>
      <c r="G133" s="95"/>
      <c r="H133" s="96"/>
    </row>
    <row r="134" spans="1:8" ht="30" customHeight="1" x14ac:dyDescent="0.2">
      <c r="A134" s="62"/>
      <c r="B134" s="63" t="s">
        <v>70</v>
      </c>
      <c r="C134" s="104" t="s">
        <v>118</v>
      </c>
      <c r="D134" s="25" t="s">
        <v>1</v>
      </c>
      <c r="E134" s="62"/>
      <c r="F134" s="64"/>
      <c r="G134" s="95"/>
      <c r="H134" s="96"/>
    </row>
    <row r="135" spans="1:8" ht="30" customHeight="1" x14ac:dyDescent="0.2">
      <c r="A135" s="62"/>
      <c r="B135" s="63" t="s">
        <v>71</v>
      </c>
      <c r="C135" s="104" t="s">
        <v>119</v>
      </c>
      <c r="D135" s="25" t="s">
        <v>1</v>
      </c>
      <c r="E135" s="62"/>
      <c r="F135" s="64"/>
      <c r="G135" s="95"/>
      <c r="H135" s="96"/>
    </row>
    <row r="136" spans="1:8" ht="30" customHeight="1" x14ac:dyDescent="0.2">
      <c r="A136" s="62"/>
      <c r="B136" s="63" t="s">
        <v>73</v>
      </c>
      <c r="C136" s="104" t="s">
        <v>120</v>
      </c>
      <c r="D136" s="25" t="s">
        <v>1</v>
      </c>
      <c r="E136" s="62"/>
      <c r="F136" s="64"/>
      <c r="G136" s="31"/>
      <c r="H136" s="39"/>
    </row>
    <row r="137" spans="1:8" ht="30" customHeight="1" x14ac:dyDescent="0.2">
      <c r="A137" s="62"/>
      <c r="B137" s="63" t="s">
        <v>72</v>
      </c>
      <c r="C137" s="104" t="s">
        <v>121</v>
      </c>
      <c r="D137" s="25" t="s">
        <v>1</v>
      </c>
      <c r="E137" s="62"/>
      <c r="F137" s="64"/>
      <c r="G137" s="31"/>
      <c r="H137" s="39"/>
    </row>
    <row r="138" spans="1:8" ht="30" customHeight="1" x14ac:dyDescent="0.2">
      <c r="A138" s="62"/>
      <c r="B138" s="63" t="s">
        <v>74</v>
      </c>
      <c r="C138" s="104" t="s">
        <v>122</v>
      </c>
      <c r="D138" s="25" t="s">
        <v>1</v>
      </c>
      <c r="E138" s="7"/>
      <c r="F138" s="32"/>
      <c r="G138" s="31"/>
      <c r="H138" s="39"/>
    </row>
    <row r="139" spans="1:8" ht="30" customHeight="1" x14ac:dyDescent="0.2">
      <c r="A139" s="62"/>
      <c r="B139" s="63" t="s">
        <v>75</v>
      </c>
      <c r="C139" s="104" t="s">
        <v>126</v>
      </c>
      <c r="D139" s="25" t="s">
        <v>1</v>
      </c>
      <c r="E139" s="7"/>
      <c r="F139" s="32"/>
      <c r="G139" s="31"/>
      <c r="H139" s="39"/>
    </row>
    <row r="140" spans="1:8" ht="30" customHeight="1" x14ac:dyDescent="0.2">
      <c r="A140" s="62"/>
      <c r="B140" s="63" t="s">
        <v>76</v>
      </c>
      <c r="C140" s="104" t="s">
        <v>127</v>
      </c>
      <c r="D140" s="25" t="s">
        <v>1</v>
      </c>
      <c r="E140" s="7"/>
      <c r="F140" s="32"/>
      <c r="G140" s="31"/>
      <c r="H140" s="39"/>
    </row>
    <row r="141" spans="1:8" ht="30" customHeight="1" x14ac:dyDescent="0.2">
      <c r="A141" s="62"/>
      <c r="B141" s="63" t="s">
        <v>77</v>
      </c>
      <c r="C141" s="104" t="s">
        <v>125</v>
      </c>
      <c r="D141" s="25" t="s">
        <v>1</v>
      </c>
      <c r="E141" s="7"/>
      <c r="F141" s="32"/>
      <c r="G141" s="31"/>
      <c r="H141" s="39"/>
    </row>
    <row r="142" spans="1:8" ht="30" customHeight="1" x14ac:dyDescent="0.2">
      <c r="A142" s="62"/>
      <c r="B142" s="63" t="s">
        <v>78</v>
      </c>
      <c r="C142" s="104" t="s">
        <v>128</v>
      </c>
      <c r="D142" s="25" t="s">
        <v>1</v>
      </c>
      <c r="E142" s="7"/>
      <c r="F142" s="32"/>
      <c r="G142" s="31"/>
      <c r="H142" s="39"/>
    </row>
    <row r="143" spans="1:8" ht="30" customHeight="1" x14ac:dyDescent="0.2">
      <c r="A143" s="62"/>
      <c r="B143" s="63" t="s">
        <v>79</v>
      </c>
      <c r="C143" s="104" t="s">
        <v>129</v>
      </c>
      <c r="D143" s="25" t="s">
        <v>1</v>
      </c>
      <c r="E143" s="7"/>
      <c r="F143" s="32"/>
      <c r="G143" s="31"/>
      <c r="H143" s="39"/>
    </row>
    <row r="144" spans="1:8" ht="30" customHeight="1" x14ac:dyDescent="0.2">
      <c r="A144" s="65"/>
      <c r="B144" s="66" t="s">
        <v>131</v>
      </c>
      <c r="C144" s="105" t="s">
        <v>130</v>
      </c>
      <c r="D144" s="25" t="s">
        <v>1</v>
      </c>
      <c r="E144" s="6"/>
      <c r="F144" s="37"/>
      <c r="G144" s="42"/>
      <c r="H144" s="41"/>
    </row>
    <row r="145" spans="1:8" ht="30" customHeight="1" x14ac:dyDescent="0.2">
      <c r="A145" s="65"/>
      <c r="B145" s="66" t="s">
        <v>133</v>
      </c>
      <c r="C145" s="105" t="s">
        <v>132</v>
      </c>
      <c r="D145" s="25" t="s">
        <v>1</v>
      </c>
      <c r="E145" s="6"/>
      <c r="F145" s="37"/>
      <c r="G145" s="42"/>
      <c r="H145" s="40"/>
    </row>
    <row r="146" spans="1:8" ht="30" customHeight="1" x14ac:dyDescent="0.2">
      <c r="A146" s="65"/>
      <c r="B146" s="66" t="s">
        <v>135</v>
      </c>
      <c r="C146" s="105" t="s">
        <v>134</v>
      </c>
      <c r="D146" s="25" t="s">
        <v>1</v>
      </c>
      <c r="E146" s="6"/>
      <c r="F146" s="37"/>
      <c r="G146" s="42"/>
      <c r="H146" s="40"/>
    </row>
    <row r="147" spans="1:8" ht="30" customHeight="1" x14ac:dyDescent="0.2">
      <c r="A147" s="65"/>
      <c r="B147" s="66" t="s">
        <v>270</v>
      </c>
      <c r="C147" s="105" t="s">
        <v>136</v>
      </c>
      <c r="D147" s="25" t="s">
        <v>1</v>
      </c>
      <c r="E147" s="6"/>
      <c r="F147" s="37"/>
      <c r="G147" s="42"/>
      <c r="H147" s="40"/>
    </row>
    <row r="148" spans="1:8" ht="30" customHeight="1" x14ac:dyDescent="0.2">
      <c r="A148" s="65"/>
      <c r="B148" s="66" t="s">
        <v>138</v>
      </c>
      <c r="C148" s="105" t="s">
        <v>137</v>
      </c>
      <c r="D148" s="25" t="s">
        <v>1</v>
      </c>
      <c r="E148" s="6"/>
      <c r="F148" s="37"/>
      <c r="G148" s="42"/>
      <c r="H148" s="40"/>
    </row>
    <row r="149" spans="1:8" ht="30" customHeight="1" x14ac:dyDescent="0.2">
      <c r="A149" s="65"/>
      <c r="B149" s="66" t="s">
        <v>140</v>
      </c>
      <c r="C149" s="105" t="s">
        <v>139</v>
      </c>
      <c r="D149" s="25" t="s">
        <v>1</v>
      </c>
      <c r="E149" s="6"/>
      <c r="F149" s="37"/>
      <c r="G149" s="42"/>
      <c r="H149" s="40"/>
    </row>
    <row r="150" spans="1:8" ht="30" customHeight="1" x14ac:dyDescent="0.2">
      <c r="A150" s="65"/>
      <c r="B150" s="66" t="s">
        <v>142</v>
      </c>
      <c r="C150" s="105" t="s">
        <v>141</v>
      </c>
      <c r="D150" s="25" t="s">
        <v>1</v>
      </c>
      <c r="E150" s="6"/>
      <c r="F150" s="37"/>
      <c r="G150" s="42"/>
      <c r="H150" s="40"/>
    </row>
    <row r="151" spans="1:8" ht="30" customHeight="1" thickBot="1" x14ac:dyDescent="0.25">
      <c r="A151" s="65"/>
      <c r="B151" s="66" t="s">
        <v>271</v>
      </c>
      <c r="C151" s="105" t="s">
        <v>143</v>
      </c>
      <c r="D151" s="25" t="s">
        <v>1</v>
      </c>
      <c r="E151" s="6"/>
      <c r="F151" s="37"/>
      <c r="G151" s="43"/>
      <c r="H151" s="40"/>
    </row>
    <row r="152" spans="1:8" ht="24.75" thickTop="1" x14ac:dyDescent="0.2">
      <c r="A152" s="129"/>
      <c r="B152" s="130"/>
      <c r="C152" s="130"/>
      <c r="D152" s="130"/>
      <c r="E152" s="130"/>
      <c r="F152" s="130"/>
      <c r="G152" s="130"/>
      <c r="H152" s="5"/>
    </row>
  </sheetData>
  <mergeCells count="24">
    <mergeCell ref="A1:C1"/>
    <mergeCell ref="E1:F1"/>
    <mergeCell ref="A152:G152"/>
    <mergeCell ref="X7:AF7"/>
    <mergeCell ref="X8:X9"/>
    <mergeCell ref="Y8:AF8"/>
    <mergeCell ref="Y9:Z9"/>
    <mergeCell ref="AA9:AB9"/>
    <mergeCell ref="AC9:AD9"/>
    <mergeCell ref="AE9:AF9"/>
    <mergeCell ref="Y10:Z10"/>
    <mergeCell ref="Y11:AF11"/>
    <mergeCell ref="Y13:AF13"/>
    <mergeCell ref="L50:P50"/>
    <mergeCell ref="AG10:AJ10"/>
    <mergeCell ref="X14:AF14"/>
    <mergeCell ref="Y15:AF15"/>
    <mergeCell ref="AG12:AJ12"/>
    <mergeCell ref="AG11:AI11"/>
    <mergeCell ref="AG13:AK13"/>
    <mergeCell ref="AA10:AB10"/>
    <mergeCell ref="AC10:AD10"/>
    <mergeCell ref="AE10:AF10"/>
    <mergeCell ref="Y12:AF12"/>
  </mergeCells>
  <phoneticPr fontId="1"/>
  <conditionalFormatting sqref="AG10:AG13">
    <cfRule type="cellIs" dxfId="0" priority="1" stopIfTrue="1" operator="lessThan">
      <formula>0</formula>
    </cfRule>
  </conditionalFormatting>
  <pageMargins left="0.70866141732283472" right="0.11811023622047245" top="0.35433070866141736" bottom="0.15748031496062992" header="0.31496062992125984" footer="0.31496062992125984"/>
  <pageSetup paperSize="8" scale="3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西区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</dc:creator>
  <cp:lastModifiedBy>hama</cp:lastModifiedBy>
  <cp:lastPrinted>2024-07-04T12:30:43Z</cp:lastPrinted>
  <dcterms:created xsi:type="dcterms:W3CDTF">2024-02-07T11:56:15Z</dcterms:created>
  <dcterms:modified xsi:type="dcterms:W3CDTF">2025-10-12T13:47:15Z</dcterms:modified>
</cp:coreProperties>
</file>