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\Desktop\"/>
    </mc:Choice>
  </mc:AlternateContent>
  <xr:revisionPtr revIDLastSave="0" documentId="8_{76418E85-1069-4A66-AAC0-E181AF6DDC19}" xr6:coauthVersionLast="47" xr6:coauthVersionMax="47" xr10:uidLastSave="{00000000-0000-0000-0000-000000000000}"/>
  <bookViews>
    <workbookView xWindow="-120" yWindow="-120" windowWidth="29040" windowHeight="15840" xr2:uid="{5AE95DC3-6B2E-46E5-B12D-5995FA8F62EF}"/>
  </bookViews>
  <sheets>
    <sheet name="神戸市北区" sheetId="2" r:id="rId1"/>
  </sheets>
  <definedNames>
    <definedName name="_xlnm._FilterDatabase" localSheetId="0" hidden="1">神戸市北区!$B$2:$H$108</definedName>
    <definedName name="_xlnm.Print_Area" localSheetId="0">神戸市北区!$A$1:$V$108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2" l="1"/>
  <c r="F3" i="2"/>
  <c r="E3" i="2"/>
  <c r="G4" i="2"/>
  <c r="G28" i="2"/>
  <c r="G92" i="2"/>
  <c r="G95" i="2"/>
  <c r="G108" i="2"/>
  <c r="G107" i="2"/>
  <c r="G106" i="2"/>
  <c r="G105" i="2"/>
  <c r="G104" i="2"/>
  <c r="G103" i="2"/>
  <c r="G102" i="2"/>
  <c r="G101" i="2"/>
  <c r="G100" i="2"/>
  <c r="G99" i="2"/>
  <c r="G98" i="2"/>
  <c r="G96" i="2"/>
  <c r="G94" i="2"/>
  <c r="G93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J61" i="2" s="1"/>
  <c r="H3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 s="1"/>
  <c r="G1" i="2" s="1"/>
  <c r="J12" i="2"/>
  <c r="J15" i="2" s="1"/>
  <c r="J6" i="2" l="1"/>
  <c r="J9" i="2" s="1"/>
  <c r="L6" i="2"/>
  <c r="L9" i="2" s="1"/>
  <c r="J19" i="2" s="1"/>
  <c r="L12" i="2"/>
  <c r="L15" i="2" s="1"/>
  <c r="G110" i="2"/>
</calcChain>
</file>

<file path=xl/sharedStrings.xml><?xml version="1.0" encoding="utf-8"?>
<sst xmlns="http://schemas.openxmlformats.org/spreadsheetml/2006/main" count="373" uniqueCount="267">
  <si>
    <t>配布ランク</t>
    <rPh sb="0" eb="2">
      <t>ハイフ</t>
    </rPh>
    <phoneticPr fontId="1"/>
  </si>
  <si>
    <t>町名</t>
  </si>
  <si>
    <t>A</t>
    <phoneticPr fontId="1"/>
  </si>
  <si>
    <t>区番号</t>
    <rPh sb="1" eb="3">
      <t>バンゴウ</t>
    </rPh>
    <phoneticPr fontId="1"/>
  </si>
  <si>
    <t>ﾖﾐｶﾞﾅ</t>
    <phoneticPr fontId="1"/>
  </si>
  <si>
    <t>A地区合計配布数</t>
    <rPh sb="1" eb="3">
      <t>チク</t>
    </rPh>
    <rPh sb="3" eb="5">
      <t>ゴウケイ</t>
    </rPh>
    <rPh sb="5" eb="7">
      <t>ハイフ</t>
    </rPh>
    <rPh sb="7" eb="8">
      <t>スウ</t>
    </rPh>
    <phoneticPr fontId="1"/>
  </si>
  <si>
    <t>B地区合計配布数</t>
    <rPh sb="1" eb="3">
      <t>チク</t>
    </rPh>
    <rPh sb="3" eb="5">
      <t>ゴウケイ</t>
    </rPh>
    <rPh sb="5" eb="7">
      <t>ハイフ</t>
    </rPh>
    <rPh sb="7" eb="8">
      <t>カズ</t>
    </rPh>
    <phoneticPr fontId="1"/>
  </si>
  <si>
    <t>B</t>
    <phoneticPr fontId="1"/>
  </si>
  <si>
    <t>※配布期間は14営業日</t>
    <phoneticPr fontId="1"/>
  </si>
  <si>
    <t>その他の変形サイズ</t>
    <rPh sb="2" eb="3">
      <t>タ</t>
    </rPh>
    <rPh sb="4" eb="6">
      <t>ヘンケイ</t>
    </rPh>
    <phoneticPr fontId="1"/>
  </si>
  <si>
    <t>応相談</t>
    <rPh sb="0" eb="3">
      <t>オウソウダン</t>
    </rPh>
    <phoneticPr fontId="1"/>
  </si>
  <si>
    <t>■その他のオプション■</t>
    <rPh sb="3" eb="4">
      <t>タ</t>
    </rPh>
    <phoneticPr fontId="1"/>
  </si>
  <si>
    <t>チラシ印刷</t>
    <rPh sb="3" eb="5">
      <t>インサツ</t>
    </rPh>
    <phoneticPr fontId="1"/>
  </si>
  <si>
    <t>A4以下：2.5円～/1枚</t>
    <rPh sb="2" eb="4">
      <t>イカ</t>
    </rPh>
    <rPh sb="8" eb="9">
      <t>エン</t>
    </rPh>
    <rPh sb="12" eb="13">
      <t>マイ</t>
    </rPh>
    <phoneticPr fontId="1"/>
  </si>
  <si>
    <t>※片面/両面、ﾓﾉｸﾛ/ｶﾗｰにより変動</t>
    <rPh sb="1" eb="3">
      <t>カタメン</t>
    </rPh>
    <rPh sb="4" eb="6">
      <t>リョウメン</t>
    </rPh>
    <rPh sb="18" eb="20">
      <t>ヘンドウ</t>
    </rPh>
    <phoneticPr fontId="1"/>
  </si>
  <si>
    <t>B4以上：3.5円～/1枚</t>
    <rPh sb="2" eb="4">
      <t>イジョウ</t>
    </rPh>
    <rPh sb="8" eb="9">
      <t>エン</t>
    </rPh>
    <rPh sb="12" eb="13">
      <t>マイ</t>
    </rPh>
    <phoneticPr fontId="1"/>
  </si>
  <si>
    <t>チラシデザイン</t>
    <phoneticPr fontId="1"/>
  </si>
  <si>
    <t>1原稿9,800円～</t>
    <rPh sb="1" eb="3">
      <t>ゲンコウ</t>
    </rPh>
    <rPh sb="8" eb="9">
      <t>エン</t>
    </rPh>
    <phoneticPr fontId="1"/>
  </si>
  <si>
    <t>配布難物件の特別配布</t>
    <rPh sb="0" eb="2">
      <t>ハイフ</t>
    </rPh>
    <rPh sb="2" eb="3">
      <t>ナン</t>
    </rPh>
    <rPh sb="3" eb="5">
      <t>ブッケン</t>
    </rPh>
    <rPh sb="6" eb="8">
      <t>トクベツ</t>
    </rPh>
    <rPh sb="8" eb="10">
      <t>ハイフ</t>
    </rPh>
    <phoneticPr fontId="1"/>
  </si>
  <si>
    <t>一戸建てのみ配布</t>
    <rPh sb="0" eb="1">
      <t>イチ</t>
    </rPh>
    <rPh sb="1" eb="3">
      <t>コダ</t>
    </rPh>
    <rPh sb="6" eb="8">
      <t>ハイフ</t>
    </rPh>
    <phoneticPr fontId="1"/>
  </si>
  <si>
    <t>緑町</t>
  </si>
  <si>
    <t>A地区全域配布料↓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</si>
  <si>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B地区全域配布料↓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</si>
  <si>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円</t>
    <rPh sb="0" eb="1">
      <t>エン</t>
    </rPh>
    <phoneticPr fontId="1"/>
  </si>
  <si>
    <t>規定価格に＋3円</t>
    <rPh sb="0" eb="2">
      <t>キテイ</t>
    </rPh>
    <rPh sb="2" eb="4">
      <t>カカク</t>
    </rPh>
    <rPh sb="7" eb="8">
      <t>エン</t>
    </rPh>
    <phoneticPr fontId="1"/>
  </si>
  <si>
    <t>上記価格に＋2円</t>
    <rPh sb="0" eb="2">
      <t>ジョウキ</t>
    </rPh>
    <rPh sb="2" eb="4">
      <t>カカク</t>
    </rPh>
    <rPh sb="7" eb="8">
      <t>エン</t>
    </rPh>
    <phoneticPr fontId="1"/>
  </si>
  <si>
    <t>※配布期間は上記期間＋7営業日</t>
    <rPh sb="1" eb="3">
      <t>ハイフ</t>
    </rPh>
    <rPh sb="3" eb="5">
      <t>キカン</t>
    </rPh>
    <rPh sb="6" eb="8">
      <t>ジョウキ</t>
    </rPh>
    <rPh sb="8" eb="10">
      <t>キカン</t>
    </rPh>
    <rPh sb="12" eb="15">
      <t>エイギョウビ</t>
    </rPh>
    <phoneticPr fontId="1"/>
  </si>
  <si>
    <t>神戸市北区合計</t>
    <rPh sb="0" eb="5">
      <t>コウベシキタク</t>
    </rPh>
    <rPh sb="5" eb="7">
      <t>ゴウケイ</t>
    </rPh>
    <phoneticPr fontId="1"/>
  </si>
  <si>
    <t>ひよどり台</t>
  </si>
  <si>
    <t>ひよどり台南町</t>
  </si>
  <si>
    <t>ﾋﾖﾄﾞﾘﾀﾞｲ</t>
    <phoneticPr fontId="1"/>
  </si>
  <si>
    <t>ﾋﾖﾄﾞﾘﾀﾞｲﾐﾅﾐﾏﾁ</t>
    <phoneticPr fontId="1"/>
  </si>
  <si>
    <t>星和台</t>
    <rPh sb="0" eb="3">
      <t>セイワダイ</t>
    </rPh>
    <phoneticPr fontId="1"/>
  </si>
  <si>
    <t>ｾｲﾜﾀﾞｲ</t>
    <phoneticPr fontId="1"/>
  </si>
  <si>
    <t>鳴子</t>
    <rPh sb="0" eb="2">
      <t>ナルコ</t>
    </rPh>
    <phoneticPr fontId="1"/>
  </si>
  <si>
    <t>ﾅﾙｺ</t>
    <phoneticPr fontId="1"/>
  </si>
  <si>
    <t>君影町</t>
    <rPh sb="0" eb="2">
      <t>キミカゲ</t>
    </rPh>
    <rPh sb="2" eb="3">
      <t>マチ</t>
    </rPh>
    <phoneticPr fontId="3"/>
  </si>
  <si>
    <t>南五葉</t>
  </si>
  <si>
    <t>北五葉</t>
    <rPh sb="0" eb="3">
      <t>キタゴヨウ</t>
    </rPh>
    <phoneticPr fontId="3"/>
  </si>
  <si>
    <t>ｷﾐｶｹﾞﾁｮｳ</t>
    <phoneticPr fontId="1"/>
  </si>
  <si>
    <t>ｷﾀｺﾞﾖｳ</t>
    <phoneticPr fontId="1"/>
  </si>
  <si>
    <t>鈴蘭台南町</t>
    <rPh sb="0" eb="3">
      <t>スズランダイ</t>
    </rPh>
    <rPh sb="3" eb="5">
      <t>ミナミマチ</t>
    </rPh>
    <phoneticPr fontId="3"/>
  </si>
  <si>
    <t>鈴蘭台東町</t>
    <rPh sb="0" eb="2">
      <t>スズラン</t>
    </rPh>
    <rPh sb="2" eb="3">
      <t>ダイ</t>
    </rPh>
    <rPh sb="3" eb="4">
      <t>ヒガシ</t>
    </rPh>
    <rPh sb="4" eb="5">
      <t>マチ</t>
    </rPh>
    <phoneticPr fontId="3"/>
  </si>
  <si>
    <t>鈴蘭台西町</t>
    <rPh sb="0" eb="3">
      <t>スズランダイ</t>
    </rPh>
    <rPh sb="3" eb="4">
      <t>ニシ</t>
    </rPh>
    <rPh sb="4" eb="5">
      <t>マチ</t>
    </rPh>
    <phoneticPr fontId="3"/>
  </si>
  <si>
    <t>鈴蘭台北町</t>
    <rPh sb="0" eb="5">
      <t>スズランダイキタマチ</t>
    </rPh>
    <phoneticPr fontId="3"/>
  </si>
  <si>
    <t>ｽｽﾞﾗﾝﾀﾞｲﾐﾅﾐﾏﾁ</t>
    <phoneticPr fontId="1"/>
  </si>
  <si>
    <t>ｽｽﾞﾗﾝﾀﾞｲﾋｶﾞｼﾏﾁ</t>
    <phoneticPr fontId="1"/>
  </si>
  <si>
    <t>ｽｽﾞﾗﾝﾀﾞｲﾆｼﾏﾁ</t>
    <phoneticPr fontId="1"/>
  </si>
  <si>
    <t>ｽｽﾞﾗﾝﾀﾞｲｷﾀﾏﾁ</t>
    <phoneticPr fontId="1"/>
  </si>
  <si>
    <t>中里町</t>
    <rPh sb="0" eb="3">
      <t>ナカザトチョウ</t>
    </rPh>
    <phoneticPr fontId="1"/>
  </si>
  <si>
    <t>ﾅｶｻﾞﾄﾁｮｳ</t>
    <phoneticPr fontId="1"/>
  </si>
  <si>
    <t>杉尾台</t>
  </si>
  <si>
    <t>松宮台</t>
  </si>
  <si>
    <t>惣山町</t>
  </si>
  <si>
    <t>若葉台</t>
  </si>
  <si>
    <t>ｽｷﾞｵﾀﾞｲ</t>
    <phoneticPr fontId="1"/>
  </si>
  <si>
    <t>ﾏﾂﾐﾔﾀﾞｲ</t>
    <phoneticPr fontId="1"/>
  </si>
  <si>
    <t>泉台</t>
    <rPh sb="0" eb="2">
      <t>イズミダイ</t>
    </rPh>
    <phoneticPr fontId="1"/>
  </si>
  <si>
    <t>ｿｳﾔﾏﾁｮｳ</t>
    <phoneticPr fontId="1"/>
  </si>
  <si>
    <t>ﾜｶﾊﾞﾀﾞｲ</t>
    <phoneticPr fontId="1"/>
  </si>
  <si>
    <t>ｲｽﾞﾐﾀﾞｲ</t>
    <phoneticPr fontId="1"/>
  </si>
  <si>
    <t>甲栄台</t>
    <rPh sb="0" eb="3">
      <t>コウエイダイ</t>
    </rPh>
    <phoneticPr fontId="3"/>
  </si>
  <si>
    <t>ｺｳｴｲﾀﾞｲ</t>
    <phoneticPr fontId="1"/>
  </si>
  <si>
    <t>大脇台</t>
  </si>
  <si>
    <t>ｵｵﾜｷﾀﾞｲ</t>
    <phoneticPr fontId="1"/>
  </si>
  <si>
    <t>桜森町</t>
  </si>
  <si>
    <t>筑紫が丘</t>
  </si>
  <si>
    <t>広陵町</t>
    <rPh sb="0" eb="3">
      <t>コウリョウチョウ</t>
    </rPh>
    <phoneticPr fontId="3"/>
  </si>
  <si>
    <t>桂木</t>
  </si>
  <si>
    <t>小倉台</t>
  </si>
  <si>
    <t>大原</t>
  </si>
  <si>
    <t>日の峰</t>
  </si>
  <si>
    <t>松が枝町</t>
  </si>
  <si>
    <t>青葉台</t>
  </si>
  <si>
    <t>谷上南町</t>
  </si>
  <si>
    <t>花山東町</t>
  </si>
  <si>
    <t>幸陽町</t>
    <rPh sb="0" eb="3">
      <t>コウヨウチョウ</t>
    </rPh>
    <phoneticPr fontId="3"/>
  </si>
  <si>
    <t>西大池</t>
    <rPh sb="0" eb="3">
      <t>ニシオオイケ</t>
    </rPh>
    <phoneticPr fontId="3"/>
  </si>
  <si>
    <t>花山台</t>
  </si>
  <si>
    <t>花山中尾台</t>
  </si>
  <si>
    <t>東大池</t>
  </si>
  <si>
    <t>谷上西町</t>
  </si>
  <si>
    <t>谷上東町</t>
  </si>
  <si>
    <t>柏尾台</t>
  </si>
  <si>
    <t>山田町下谷上</t>
  </si>
  <si>
    <t>山田町小部</t>
  </si>
  <si>
    <t>山田町上谷上</t>
  </si>
  <si>
    <t>C</t>
    <phoneticPr fontId="1"/>
  </si>
  <si>
    <t>山田町藍那</t>
  </si>
  <si>
    <t>山田町小河</t>
  </si>
  <si>
    <t>山田町東下</t>
  </si>
  <si>
    <t>山田町西下</t>
  </si>
  <si>
    <t>山田町衝原</t>
  </si>
  <si>
    <t>山田町坂本</t>
  </si>
  <si>
    <t>山田町中</t>
  </si>
  <si>
    <t>山田町福地</t>
  </si>
  <si>
    <t>D</t>
    <phoneticPr fontId="1"/>
  </si>
  <si>
    <t>有野台</t>
    <rPh sb="0" eb="3">
      <t>アリノダイ</t>
    </rPh>
    <phoneticPr fontId="3"/>
  </si>
  <si>
    <t>藤原台北町</t>
  </si>
  <si>
    <t>有野中町</t>
  </si>
  <si>
    <t>鹿の子台南町</t>
  </si>
  <si>
    <t>東有野台</t>
  </si>
  <si>
    <t>藤原台南町</t>
  </si>
  <si>
    <t>藤原台中町</t>
  </si>
  <si>
    <t>京地</t>
  </si>
  <si>
    <t>西山</t>
  </si>
  <si>
    <t>菖蒲が丘</t>
  </si>
  <si>
    <t>鹿の子台北町</t>
  </si>
  <si>
    <t>上津台</t>
  </si>
  <si>
    <t>唐櫃台</t>
    <rPh sb="0" eb="3">
      <t>カラトダイ</t>
    </rPh>
    <phoneticPr fontId="3"/>
  </si>
  <si>
    <t>唐櫃六甲台</t>
  </si>
  <si>
    <t>八多町中</t>
  </si>
  <si>
    <t>道場町日下部</t>
  </si>
  <si>
    <t>有野町唐櫃</t>
  </si>
  <si>
    <t>有野町有野</t>
  </si>
  <si>
    <t>有野町二郎</t>
  </si>
  <si>
    <t>有馬町</t>
    <rPh sb="0" eb="3">
      <t>アリマチョウ</t>
    </rPh>
    <phoneticPr fontId="1"/>
  </si>
  <si>
    <t>淡河町野瀬</t>
  </si>
  <si>
    <t>八多町附物</t>
  </si>
  <si>
    <t>八多町屏風</t>
  </si>
  <si>
    <t>淡河町勝雄</t>
  </si>
  <si>
    <t>淡河町淡河</t>
  </si>
  <si>
    <t>淡河町萩原</t>
  </si>
  <si>
    <t>淡河町木津</t>
  </si>
  <si>
    <t>淡河町行原</t>
  </si>
  <si>
    <t>淡河町東畑</t>
  </si>
  <si>
    <t>淡河町中山</t>
  </si>
  <si>
    <t>淡河町南僧尾</t>
  </si>
  <si>
    <t>淡河町北畑</t>
  </si>
  <si>
    <t>淡河町北僧尾</t>
  </si>
  <si>
    <t>淡河町神影</t>
  </si>
  <si>
    <t>淡河町神田</t>
  </si>
  <si>
    <t>八多町西畑</t>
  </si>
  <si>
    <t>八多町深谷</t>
  </si>
  <si>
    <t>八多町吉尾</t>
  </si>
  <si>
    <t>八多町柳谷</t>
  </si>
  <si>
    <t>八多町上小名田</t>
  </si>
  <si>
    <t>八多町下小名田</t>
  </si>
  <si>
    <t>大沢町神付</t>
  </si>
  <si>
    <t>大沢町上大沢</t>
  </si>
  <si>
    <t>大沢町中大沢</t>
  </si>
  <si>
    <t>長尾町上津</t>
  </si>
  <si>
    <t>大沢町日西原</t>
  </si>
  <si>
    <t>大沢町簾</t>
  </si>
  <si>
    <t>大沢町市原</t>
  </si>
  <si>
    <t>長尾町宅原</t>
  </si>
  <si>
    <t>道場町平田</t>
  </si>
  <si>
    <t>道場町道場</t>
  </si>
  <si>
    <t>道場町塩田</t>
  </si>
  <si>
    <t>道場町生野</t>
  </si>
  <si>
    <t>ｻｸﾗｼﾝﾏﾁ</t>
    <phoneticPr fontId="1"/>
  </si>
  <si>
    <t>ﾂｸｼｶﾞｵｶ</t>
    <phoneticPr fontId="1"/>
  </si>
  <si>
    <t>ｺｳﾘｮｳﾁｮｳ</t>
    <phoneticPr fontId="1"/>
  </si>
  <si>
    <t>ｶﾂﾗｷﾞ</t>
    <phoneticPr fontId="1"/>
  </si>
  <si>
    <t>ｵｸﾞﾗﾀﾞｲ</t>
    <phoneticPr fontId="1"/>
  </si>
  <si>
    <t>ｵｵﾊﾗ</t>
    <phoneticPr fontId="1"/>
  </si>
  <si>
    <t>ﾐﾄﾞﾘﾏﾁ</t>
    <phoneticPr fontId="1"/>
  </si>
  <si>
    <t>ﾋﾉﾐﾈ</t>
    <phoneticPr fontId="1"/>
  </si>
  <si>
    <t>ﾏﾂｶﾞｴﾁｮｳ</t>
    <phoneticPr fontId="1"/>
  </si>
  <si>
    <t>ｱｵﾊﾞﾀﾞｲ</t>
    <phoneticPr fontId="1"/>
  </si>
  <si>
    <t>ﾀﾆｶﾞﾐﾐﾅﾐﾏﾁ</t>
    <phoneticPr fontId="1"/>
  </si>
  <si>
    <t>ﾊﾅﾔﾏﾋｶﾞｼﾏﾁ</t>
    <phoneticPr fontId="1"/>
  </si>
  <si>
    <t>ｺｳﾖｳﾁｮｳ</t>
    <phoneticPr fontId="1"/>
  </si>
  <si>
    <t>ﾆｼｵｵｲｹ</t>
    <phoneticPr fontId="1"/>
  </si>
  <si>
    <t>ﾊﾅﾔﾏﾀﾞｲ</t>
    <phoneticPr fontId="1"/>
  </si>
  <si>
    <t>ﾊﾅﾔﾏﾅｶｵﾀﾞｲ</t>
    <phoneticPr fontId="1"/>
  </si>
  <si>
    <t>ﾋｶﾞｼｵｵｲｹ</t>
    <phoneticPr fontId="1"/>
  </si>
  <si>
    <t>ﾀﾆｶﾞﾐﾆｼﾏﾁ</t>
    <phoneticPr fontId="1"/>
  </si>
  <si>
    <t>ﾀﾆｶﾞﾐﾋｶﾞｼﾏﾁ</t>
    <phoneticPr fontId="1"/>
  </si>
  <si>
    <t>ｶｼｵﾀﾞｲ</t>
    <phoneticPr fontId="1"/>
  </si>
  <si>
    <t>ﾔﾏﾀﾞﾁｮｳｼﾓﾀﾆｶﾞﾐ</t>
    <phoneticPr fontId="1"/>
  </si>
  <si>
    <t>ﾔﾏﾀﾞﾁｮｳｵﾌﾞ</t>
    <phoneticPr fontId="1"/>
  </si>
  <si>
    <t>ﾔﾏﾀﾞﾁｮｳｶﾐﾀﾆｶﾞﾐ</t>
    <phoneticPr fontId="1"/>
  </si>
  <si>
    <t>ﾔﾏﾀﾞﾁｮｳｱｲﾅ</t>
    <phoneticPr fontId="1"/>
  </si>
  <si>
    <t>ﾔﾏﾀﾞﾁｮｳｵｵｺﾞ</t>
    <phoneticPr fontId="1"/>
  </si>
  <si>
    <t>ﾔﾏﾀﾞﾁｮｳﾋｶﾞｼｼﾓ</t>
    <phoneticPr fontId="1"/>
  </si>
  <si>
    <t>ﾔﾏﾀﾞﾁｮｳﾆｼｼﾓ</t>
    <phoneticPr fontId="1"/>
  </si>
  <si>
    <t>ﾔﾏﾀﾞﾁｮｳﾂｸﾊﾗ</t>
    <phoneticPr fontId="1"/>
  </si>
  <si>
    <t>ﾔﾏﾀﾞﾁｮｳｻｶﾓﾄ</t>
    <phoneticPr fontId="1"/>
  </si>
  <si>
    <t>ﾔﾏﾀﾞﾁｮｳﾅｶ</t>
    <phoneticPr fontId="1"/>
  </si>
  <si>
    <t>ﾔﾏﾀﾞﾁｮｳﾌｸﾁ</t>
    <phoneticPr fontId="1"/>
  </si>
  <si>
    <t>ｱﾘﾉﾀﾞｲ</t>
    <phoneticPr fontId="1"/>
  </si>
  <si>
    <t>ｱﾘﾉﾅｶﾏﾁ</t>
    <phoneticPr fontId="1"/>
  </si>
  <si>
    <t>ｶﾉｺﾀﾞｲﾐﾅﾐﾏﾁ</t>
    <phoneticPr fontId="1"/>
  </si>
  <si>
    <t>ﾋｶﾞｼｱﾘﾉﾀﾞｲ</t>
    <phoneticPr fontId="1"/>
  </si>
  <si>
    <t>ﾌｼﾞﾜﾗﾀﾞｲﾐﾅﾐﾏﾁ</t>
    <phoneticPr fontId="1"/>
  </si>
  <si>
    <t>ﾌｼﾞﾜﾗﾀﾞｲｷﾀﾏﾁ</t>
    <phoneticPr fontId="1"/>
  </si>
  <si>
    <t>ﾌｼﾞﾜﾗﾀﾞｲﾅｶﾏﾁ</t>
    <phoneticPr fontId="1"/>
  </si>
  <si>
    <t>ｷｭｳｼﾞ</t>
    <phoneticPr fontId="1"/>
  </si>
  <si>
    <t>ｼｮｳﾌﾞｶﾞｵｶ</t>
    <phoneticPr fontId="1"/>
  </si>
  <si>
    <t>ｶﾉｺﾀﾞｲｷﾀﾏﾁ</t>
    <phoneticPr fontId="1"/>
  </si>
  <si>
    <t>ｺｳﾂﾞﾀﾞｲ</t>
    <phoneticPr fontId="1"/>
  </si>
  <si>
    <t>ｶﾗﾄﾀﾞｲ</t>
    <phoneticPr fontId="1"/>
  </si>
  <si>
    <t>ｶﾗﾄﾛｯｺｳﾀﾞｲ</t>
    <phoneticPr fontId="1"/>
  </si>
  <si>
    <t>ﾊﾀﾁｮｳﾅｶ</t>
    <phoneticPr fontId="1"/>
  </si>
  <si>
    <t>ﾄﾞｳｼﾞｮｳﾁｮｳｸｻｶﾍﾞ</t>
    <phoneticPr fontId="1"/>
  </si>
  <si>
    <t>ｱﾘﾉﾁｮｳｶﾗﾄ</t>
    <phoneticPr fontId="1"/>
  </si>
  <si>
    <t>ｱﾘﾉﾁｮｳｱﾘﾉ</t>
    <phoneticPr fontId="1"/>
  </si>
  <si>
    <t>ｱﾘﾉﾁｮｳﾆﾛｳ</t>
    <phoneticPr fontId="1"/>
  </si>
  <si>
    <t>ｱﾘﾏﾁｮｳ</t>
    <phoneticPr fontId="1"/>
  </si>
  <si>
    <t>ﾔﾏﾀﾞﾁｮｳﾊﾗﾉ</t>
    <phoneticPr fontId="1"/>
  </si>
  <si>
    <t>ｵｳｺﾞﾁｮｳﾉｾ</t>
    <phoneticPr fontId="1"/>
  </si>
  <si>
    <t>ﾊﾀﾁｮｳﾂｸﾓﾉ</t>
    <phoneticPr fontId="1"/>
  </si>
  <si>
    <t>ﾊﾀﾁｮｳﾋﾞｮｳﾌﾞ</t>
    <phoneticPr fontId="1"/>
  </si>
  <si>
    <t>ｵｳｺﾞﾁｮｳｶﾂｵ</t>
    <phoneticPr fontId="1"/>
  </si>
  <si>
    <t>ｵｳｺﾞﾁｮｳｵｳｺﾞ</t>
    <phoneticPr fontId="1"/>
  </si>
  <si>
    <t>ｵｳｺﾞﾁｮｳﾊｷﾞﾜﾗ</t>
    <phoneticPr fontId="1"/>
  </si>
  <si>
    <t>ｵｳｺﾞﾁｮｳｷﾂﾞ</t>
    <phoneticPr fontId="1"/>
  </si>
  <si>
    <t>ｵｳｺﾞﾁｮｳｷﾞｮｳﾉﾊﾗ</t>
    <phoneticPr fontId="1"/>
  </si>
  <si>
    <t>ｵｳｺﾞﾁｮｳﾋｶﾞｼﾊﾀ</t>
    <phoneticPr fontId="1"/>
  </si>
  <si>
    <t>ｵｳｺﾞﾁｮｳﾅｶﾔﾏ</t>
    <phoneticPr fontId="1"/>
  </si>
  <si>
    <t>ｵｳｺﾞﾁｮｳﾐﾅﾐｿｳｵ</t>
    <phoneticPr fontId="1"/>
  </si>
  <si>
    <t>ｵｳｺﾞﾁｮｳｷﾀﾊﾀ</t>
    <phoneticPr fontId="1"/>
  </si>
  <si>
    <t>ｵｳｺﾞﾁｮｳｷﾀｿｳｵ</t>
    <phoneticPr fontId="1"/>
  </si>
  <si>
    <t>ｵｳｺﾞﾁｮｳﾐｶｹﾞ</t>
    <phoneticPr fontId="1"/>
  </si>
  <si>
    <t>ｵｳｺﾞﾁｮｳｺｳﾀﾞﾞ</t>
    <phoneticPr fontId="1"/>
  </si>
  <si>
    <t>ﾊﾀﾁｮｳﾆｼﾊﾀ</t>
    <phoneticPr fontId="1"/>
  </si>
  <si>
    <t>ﾊﾀﾁｮｳﾌｶﾀﾆ</t>
    <phoneticPr fontId="1"/>
  </si>
  <si>
    <t>ﾊﾀﾁｮｳﾖｼｵ</t>
    <phoneticPr fontId="1"/>
  </si>
  <si>
    <t>ﾊﾀﾁｮｳﾔﾅｷﾞﾀﾆ</t>
    <phoneticPr fontId="1"/>
  </si>
  <si>
    <t>ﾊﾀﾁｮｳｶﾐｵﾅﾀﾞ</t>
    <phoneticPr fontId="1"/>
  </si>
  <si>
    <t>ﾊﾀﾁｮｳｼﾓｵﾅﾀﾞ</t>
    <phoneticPr fontId="1"/>
  </si>
  <si>
    <t>ｵｵｿﾞｳﾁｮｳｶﾝﾂﾞｹ</t>
    <phoneticPr fontId="1"/>
  </si>
  <si>
    <t>ｵｵｿﾞｳﾁｮｳｶﾐｵｵｿﾞｳ</t>
    <phoneticPr fontId="1"/>
  </si>
  <si>
    <t>ｵｵｿﾞｳﾁｮｳﾅｶｵｵｿﾞｳ</t>
    <phoneticPr fontId="1"/>
  </si>
  <si>
    <t>ｵｵｿﾞｳﾁｮｳﾋｻｲﾊﾞﾗ</t>
    <phoneticPr fontId="1"/>
  </si>
  <si>
    <t>ｵｵｿﾞｳﾁｮｳｽﾀﾞﾚ</t>
    <phoneticPr fontId="1"/>
  </si>
  <si>
    <t>ｵｵｿﾞｳﾁｮｳｲﾁﾊﾗ</t>
    <phoneticPr fontId="1"/>
  </si>
  <si>
    <t>ﾅｶﾞｵﾁｮｳｺｳﾂﾞ</t>
    <phoneticPr fontId="1"/>
  </si>
  <si>
    <t>ﾅｶﾞｵﾁｮｳｴｲﾊﾞﾗ</t>
    <phoneticPr fontId="1"/>
  </si>
  <si>
    <t>ﾄﾞｳｼﾞｮｳﾁｮｳﾋﾗﾀ</t>
    <phoneticPr fontId="1"/>
  </si>
  <si>
    <t>ﾄﾞｳｼﾞｮｳﾁｮｳﾄﾞｳｼﾞｮｳ</t>
    <phoneticPr fontId="1"/>
  </si>
  <si>
    <t>ﾄﾞｳｼﾞｮｳﾁｮｳｼｵﾀ</t>
    <phoneticPr fontId="1"/>
  </si>
  <si>
    <t>ﾄﾞｳｼﾞｮｳﾁｮｳｲｸﾉ</t>
    <phoneticPr fontId="1"/>
  </si>
  <si>
    <t>A地区価格：8.5円/1枚(税別)</t>
    <rPh sb="1" eb="3">
      <t>チク</t>
    </rPh>
    <rPh sb="3" eb="5">
      <t>カカク</t>
    </rPh>
    <rPh sb="9" eb="10">
      <t>エン</t>
    </rPh>
    <rPh sb="12" eb="13">
      <t>マイ</t>
    </rPh>
    <rPh sb="14" eb="16">
      <t>ゼイベツ</t>
    </rPh>
    <phoneticPr fontId="1"/>
  </si>
  <si>
    <t>B地区価格：11円/1枚(税別)</t>
    <rPh sb="1" eb="3">
      <t>チク</t>
    </rPh>
    <rPh sb="3" eb="5">
      <t>カカク</t>
    </rPh>
    <rPh sb="8" eb="9">
      <t>エン</t>
    </rPh>
    <rPh sb="11" eb="12">
      <t>マイ</t>
    </rPh>
    <rPh sb="13" eb="15">
      <t>ゼイベツ</t>
    </rPh>
    <phoneticPr fontId="1"/>
  </si>
  <si>
    <t>C地区全域配布料↓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</si>
  <si>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D地区合計配布数</t>
    <rPh sb="1" eb="3">
      <t>チク</t>
    </rPh>
    <rPh sb="3" eb="5">
      <t>ゴウケイ</t>
    </rPh>
    <rPh sb="5" eb="7">
      <t>ハイフ</t>
    </rPh>
    <rPh sb="7" eb="8">
      <t>カズ</t>
    </rPh>
    <phoneticPr fontId="1"/>
  </si>
  <si>
    <t>D地区全域配布料↓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</si>
  <si>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区全域配布料↓</t>
    <rPh sb="0" eb="1">
      <t>ク</t>
    </rPh>
    <rPh sb="1" eb="3">
      <t>ゼンイキ</t>
    </rPh>
    <rPh sb="3" eb="5">
      <t>ハイフ</t>
    </rPh>
    <rPh sb="5" eb="6">
      <t>リョウ</t>
    </rPh>
    <phoneticPr fontId="1"/>
  </si>
  <si>
    <t>■北区 料金設定(価格はすべて税別)■</t>
    <rPh sb="1" eb="3">
      <t>キタク</t>
    </rPh>
    <rPh sb="4" eb="6">
      <t>リョウキン</t>
    </rPh>
    <rPh sb="6" eb="8">
      <t>セッテイ</t>
    </rPh>
    <rPh sb="9" eb="11">
      <t>カカク</t>
    </rPh>
    <rPh sb="15" eb="17">
      <t>ゼイベツ</t>
    </rPh>
    <phoneticPr fontId="1"/>
  </si>
  <si>
    <t>8.5円/1枚</t>
    <rPh sb="3" eb="4">
      <t>エン</t>
    </rPh>
    <rPh sb="6" eb="7">
      <t>マイ</t>
    </rPh>
    <phoneticPr fontId="1"/>
  </si>
  <si>
    <t>11円/1枚</t>
    <rPh sb="2" eb="3">
      <t>エン</t>
    </rPh>
    <rPh sb="5" eb="6">
      <t>マイ</t>
    </rPh>
    <phoneticPr fontId="1"/>
  </si>
  <si>
    <t>大池見山台</t>
    <rPh sb="0" eb="2">
      <t>オオイケ</t>
    </rPh>
    <rPh sb="2" eb="4">
      <t>ミヤマ</t>
    </rPh>
    <rPh sb="4" eb="5">
      <t>ダイ</t>
    </rPh>
    <phoneticPr fontId="3"/>
  </si>
  <si>
    <t>ｵｵｲｹﾐﾔﾏﾀﾞｲ</t>
    <phoneticPr fontId="1"/>
  </si>
  <si>
    <t>D地区価格：70円/1枚(税別)</t>
    <rPh sb="1" eb="3">
      <t>チク</t>
    </rPh>
    <rPh sb="3" eb="5">
      <t>カカク</t>
    </rPh>
    <rPh sb="8" eb="9">
      <t>エン</t>
    </rPh>
    <rPh sb="11" eb="12">
      <t>マイ</t>
    </rPh>
    <rPh sb="13" eb="15">
      <t>ゼイベツ</t>
    </rPh>
    <phoneticPr fontId="1"/>
  </si>
  <si>
    <t>C地区価格：15円/1枚(税別)</t>
    <rPh sb="1" eb="3">
      <t>チク</t>
    </rPh>
    <rPh sb="3" eb="5">
      <t>カカク</t>
    </rPh>
    <rPh sb="8" eb="9">
      <t>エン</t>
    </rPh>
    <rPh sb="11" eb="12">
      <t>マイ</t>
    </rPh>
    <rPh sb="13" eb="15">
      <t>ゼイベツ</t>
    </rPh>
    <phoneticPr fontId="1"/>
  </si>
  <si>
    <t>配布可能　　　世帯数 a+b</t>
    <rPh sb="0" eb="2">
      <t>ハイフ</t>
    </rPh>
    <rPh sb="2" eb="4">
      <t>カノウ</t>
    </rPh>
    <rPh sb="7" eb="9">
      <t>セタイ</t>
    </rPh>
    <rPh sb="9" eb="10">
      <t>スウ</t>
    </rPh>
    <phoneticPr fontId="1"/>
  </si>
  <si>
    <t>15円/1枚</t>
    <rPh sb="2" eb="3">
      <t>エン</t>
    </rPh>
    <rPh sb="5" eb="6">
      <t>マイ</t>
    </rPh>
    <phoneticPr fontId="1"/>
  </si>
  <si>
    <t>70円/1枚</t>
    <rPh sb="2" eb="3">
      <t>エン</t>
    </rPh>
    <rPh sb="5" eb="6">
      <t>マイ</t>
    </rPh>
    <phoneticPr fontId="1"/>
  </si>
  <si>
    <t>山田町原野</t>
    <rPh sb="0" eb="3">
      <t>ヤマダチョウ</t>
    </rPh>
    <rPh sb="3" eb="5">
      <t>ハラノ</t>
    </rPh>
    <phoneticPr fontId="1"/>
  </si>
  <si>
    <t>ﾆｼﾔﾏ</t>
  </si>
  <si>
    <r>
      <t>事業所数　　　　　　　</t>
    </r>
    <r>
      <rPr>
        <sz val="11"/>
        <color indexed="8"/>
        <rFont val="MS UI Gothic"/>
        <family val="3"/>
        <charset val="128"/>
      </rPr>
      <t>(左記に含みません)</t>
    </r>
    <rPh sb="0" eb="3">
      <t>ジギョウショ</t>
    </rPh>
    <rPh sb="3" eb="4">
      <t>スウ</t>
    </rPh>
    <rPh sb="12" eb="13">
      <t>ヒダリ</t>
    </rPh>
    <rPh sb="15" eb="16">
      <t>フク</t>
    </rPh>
    <phoneticPr fontId="1"/>
  </si>
  <si>
    <t>ﾐﾅﾐｺﾞﾖｳ</t>
    <phoneticPr fontId="1"/>
  </si>
  <si>
    <t>C地区合計配布数</t>
    <phoneticPr fontId="1"/>
  </si>
  <si>
    <t>B4サイズ以下</t>
    <rPh sb="5" eb="7">
      <t>イカ</t>
    </rPh>
    <phoneticPr fontId="1"/>
  </si>
  <si>
    <t>B3/A3以上</t>
    <rPh sb="5" eb="7">
      <t>イジョウ</t>
    </rPh>
    <phoneticPr fontId="1"/>
  </si>
  <si>
    <t>※事業所のみの配布はお受けしておりません。</t>
    <rPh sb="1" eb="4">
      <t>ジギョウショ</t>
    </rPh>
    <rPh sb="7" eb="9">
      <t>ハイフ</t>
    </rPh>
    <rPh sb="11" eb="12">
      <t>ウ</t>
    </rPh>
    <phoneticPr fontId="1"/>
  </si>
  <si>
    <t>A地区</t>
    <rPh sb="1" eb="3">
      <t>チク</t>
    </rPh>
    <phoneticPr fontId="1"/>
  </si>
  <si>
    <t>B地区</t>
    <rPh sb="1" eb="3">
      <t>チク</t>
    </rPh>
    <phoneticPr fontId="1"/>
  </si>
  <si>
    <t>C地区</t>
    <rPh sb="1" eb="3">
      <t>チク</t>
    </rPh>
    <phoneticPr fontId="1"/>
  </si>
  <si>
    <t>D地区</t>
    <rPh sb="1" eb="3">
      <t>チク</t>
    </rPh>
    <phoneticPr fontId="1"/>
  </si>
  <si>
    <r>
      <t>一戸建数(</t>
    </r>
    <r>
      <rPr>
        <b/>
        <sz val="14"/>
        <color indexed="8"/>
        <rFont val="MS UI Gothic"/>
        <family val="3"/>
        <charset val="128"/>
      </rPr>
      <t>a</t>
    </r>
    <r>
      <rPr>
        <sz val="14"/>
        <color indexed="8"/>
        <rFont val="MS UI Gothic"/>
        <family val="3"/>
        <charset val="128"/>
      </rPr>
      <t>)</t>
    </r>
    <rPh sb="0" eb="3">
      <t>イッコダ</t>
    </rPh>
    <rPh sb="3" eb="4">
      <t>スウ</t>
    </rPh>
    <phoneticPr fontId="1"/>
  </si>
  <si>
    <r>
      <t>集合住宅数(</t>
    </r>
    <r>
      <rPr>
        <b/>
        <sz val="14"/>
        <color indexed="8"/>
        <rFont val="MS UI Gothic"/>
        <family val="3"/>
        <charset val="128"/>
      </rPr>
      <t>b</t>
    </r>
    <r>
      <rPr>
        <sz val="14"/>
        <color indexed="8"/>
        <rFont val="MS UI Gothic"/>
        <family val="3"/>
        <charset val="128"/>
      </rPr>
      <t>)　　　　　　　</t>
    </r>
    <rPh sb="0" eb="2">
      <t>シュウゴウ</t>
    </rPh>
    <rPh sb="2" eb="4">
      <t>ジュウタク</t>
    </rPh>
    <rPh sb="4" eb="5">
      <t>スウ</t>
    </rPh>
    <phoneticPr fontId="1"/>
  </si>
  <si>
    <t>エリア網羅率⇒</t>
    <rPh sb="3" eb="6">
      <t>モウラリツ</t>
    </rPh>
    <phoneticPr fontId="36"/>
  </si>
  <si>
    <t>神戸市北区 全世帯数</t>
    <rPh sb="0" eb="3">
      <t>コウベシ</t>
    </rPh>
    <rPh sb="3" eb="4">
      <t>キタ</t>
    </rPh>
    <rPh sb="4" eb="5">
      <t>ク</t>
    </rPh>
    <rPh sb="6" eb="7">
      <t>ゼン</t>
    </rPh>
    <rPh sb="7" eb="10">
      <t>セタイスウ</t>
    </rPh>
    <phoneticPr fontId="36"/>
  </si>
  <si>
    <t>※短期間配布は+1円～　要相談</t>
    <rPh sb="1" eb="4">
      <t>タンキカン</t>
    </rPh>
    <rPh sb="4" eb="6">
      <t>ハイフ</t>
    </rPh>
    <rPh sb="9" eb="10">
      <t>エン</t>
    </rPh>
    <rPh sb="12" eb="15">
      <t>ヨウソウダン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</si>
</sst>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);[Red]\(#,##0\)"/>
    <numFmt numFmtId="177" formatCode="0_);[Red]\(0\)"/>
    <numFmt numFmtId="178" formatCode="0_ "/>
    <numFmt numFmtId="179" formatCode="#,##0_ "/>
    <numFmt numFmtId="180" formatCode="0.0%"/>
  </numFmts>
  <fonts count="39" x14ac:knownFonts="1">
    <font>
      <sz val="15.75"/>
      <name val="MS UI Gothic"/>
      <family val="3"/>
      <charset val="128"/>
    </font>
    <font>
      <sz val="7.85"/>
      <name val="MS UI Gothic"/>
      <family val="3"/>
      <charset val="128"/>
    </font>
    <font>
      <sz val="12"/>
      <name val="MS UI Gothic"/>
      <family val="3"/>
      <charset val="128"/>
    </font>
    <font>
      <sz val="15.75"/>
      <name val="MS UI Gothic"/>
      <family val="3"/>
      <charset val="128"/>
    </font>
    <font>
      <b/>
      <sz val="15.75"/>
      <name val="MS UI Gothic"/>
      <family val="3"/>
      <charset val="128"/>
    </font>
    <font>
      <b/>
      <sz val="18"/>
      <name val="MS UI Gothic"/>
      <family val="3"/>
      <charset val="128"/>
    </font>
    <font>
      <sz val="14"/>
      <name val="MS UI Gothic"/>
      <family val="3"/>
      <charset val="128"/>
    </font>
    <font>
      <sz val="14"/>
      <name val="HGSｺﾞｼｯｸE"/>
      <family val="3"/>
      <charset val="128"/>
    </font>
    <font>
      <sz val="15.75"/>
      <name val="HGSｺﾞｼｯｸE"/>
      <family val="3"/>
      <charset val="128"/>
    </font>
    <font>
      <sz val="12"/>
      <name val="HGSｺﾞｼｯｸE"/>
      <family val="3"/>
      <charset val="128"/>
    </font>
    <font>
      <b/>
      <sz val="12"/>
      <name val="MS UI Gothic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MS UI Gothic"/>
      <family val="3"/>
      <charset val="128"/>
    </font>
    <font>
      <b/>
      <sz val="14"/>
      <color indexed="8"/>
      <name val="MS UI Gothic"/>
      <family val="3"/>
      <charset val="128"/>
    </font>
    <font>
      <sz val="11"/>
      <color indexed="8"/>
      <name val="MS UI Gothic"/>
      <family val="3"/>
      <charset val="128"/>
    </font>
    <font>
      <b/>
      <sz val="14"/>
      <name val="MS UI Gothic"/>
      <family val="3"/>
      <charset val="128"/>
    </font>
    <font>
      <sz val="16"/>
      <name val="MS UI Gothic"/>
      <family val="3"/>
      <charset val="128"/>
    </font>
    <font>
      <b/>
      <sz val="16"/>
      <name val="MS UI Gothic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0"/>
      <name val="HGSｺﾞｼｯｸE"/>
      <family val="3"/>
      <charset val="128"/>
    </font>
    <font>
      <sz val="12"/>
      <color theme="0"/>
      <name val="HGSｺﾞｼｯｸE"/>
      <family val="3"/>
      <charset val="128"/>
    </font>
    <font>
      <sz val="11"/>
      <color theme="0"/>
      <name val="HGSｺﾞｼｯｸE"/>
      <family val="3"/>
      <charset val="128"/>
    </font>
    <font>
      <b/>
      <sz val="15.75"/>
      <color theme="1"/>
      <name val="MS UI Gothic"/>
      <family val="3"/>
      <charset val="128"/>
    </font>
    <font>
      <b/>
      <sz val="18"/>
      <color theme="1"/>
      <name val="MS UI Gothic"/>
      <family val="3"/>
      <charset val="128"/>
    </font>
    <font>
      <sz val="15.75"/>
      <color theme="1"/>
      <name val="MS UI Gothic"/>
      <family val="3"/>
      <charset val="128"/>
    </font>
    <font>
      <sz val="15.75"/>
      <color theme="0"/>
      <name val="HGSｺﾞｼｯｸE"/>
      <family val="3"/>
      <charset val="128"/>
    </font>
    <font>
      <sz val="15.75"/>
      <color theme="0"/>
      <name val="MS UI Gothic"/>
      <family val="3"/>
      <charset val="128"/>
    </font>
    <font>
      <sz val="15.75"/>
      <color rgb="FFFF0000"/>
      <name val="MS UI Gothic"/>
      <family val="3"/>
      <charset val="128"/>
    </font>
    <font>
      <sz val="14"/>
      <color theme="1" tint="4.9989318521683403E-2"/>
      <name val="MS UI Gothic"/>
      <family val="3"/>
      <charset val="128"/>
    </font>
    <font>
      <sz val="16"/>
      <color theme="1" tint="4.9989318521683403E-2"/>
      <name val="MS UI Gothic"/>
      <family val="3"/>
      <charset val="128"/>
    </font>
    <font>
      <b/>
      <sz val="16"/>
      <color theme="1" tint="4.9989318521683403E-2"/>
      <name val="MS UI Gothic"/>
      <family val="3"/>
      <charset val="128"/>
    </font>
    <font>
      <sz val="12"/>
      <color theme="1" tint="4.9989318521683403E-2"/>
      <name val="MS UI Gothic"/>
      <family val="3"/>
      <charset val="128"/>
    </font>
    <font>
      <sz val="15.75"/>
      <color theme="1" tint="4.9989318521683403E-2"/>
      <name val="MS UI Gothic"/>
      <family val="3"/>
      <charset val="128"/>
    </font>
    <font>
      <sz val="12"/>
      <color theme="4" tint="-0.249977111117893"/>
      <name val="MS UI Gothic"/>
      <family val="3"/>
      <charset val="128"/>
    </font>
    <font>
      <b/>
      <sz val="20"/>
      <color theme="1" tint="4.9989318521683403E-2"/>
      <name val="MS UI Gothic"/>
      <family val="3"/>
      <charset val="128"/>
    </font>
    <font>
      <b/>
      <sz val="16"/>
      <color indexed="8"/>
      <name val="MS UI Gothic"/>
      <family val="3"/>
      <charset val="128"/>
    </font>
    <font>
      <sz val="7.5"/>
      <name val="ＭＳ Ｐゴシック"/>
      <family val="3"/>
      <charset val="128"/>
    </font>
    <font>
      <b/>
      <sz val="15"/>
      <color indexed="8"/>
      <name val="MS UI Gothic"/>
      <family val="3"/>
      <charset val="128"/>
    </font>
    <font>
      <b/>
      <sz val="20"/>
      <color indexed="8"/>
      <name val="MS UI Gothic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>
      <alignment vertical="top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3" fillId="0" borderId="0">
      <alignment vertical="top"/>
    </xf>
    <xf numFmtId="0" fontId="11" fillId="0" borderId="0">
      <alignment vertical="center"/>
    </xf>
  </cellStyleXfs>
  <cellXfs count="114">
    <xf numFmtId="0" fontId="0" fillId="0" borderId="0" xfId="0">
      <alignment vertical="top"/>
    </xf>
    <xf numFmtId="0" fontId="0" fillId="2" borderId="0" xfId="0" applyFill="1">
      <alignment vertical="top"/>
    </xf>
    <xf numFmtId="0" fontId="0" fillId="2" borderId="0" xfId="0" applyFill="1" applyAlignment="1">
      <alignment horizontal="center" vertical="top"/>
    </xf>
    <xf numFmtId="176" fontId="0" fillId="2" borderId="0" xfId="0" applyNumberFormat="1" applyFill="1">
      <alignment vertical="top"/>
    </xf>
    <xf numFmtId="176" fontId="4" fillId="2" borderId="0" xfId="0" applyNumberFormat="1" applyFont="1" applyFill="1" applyAlignment="1">
      <alignment horizontal="center" vertical="top"/>
    </xf>
    <xf numFmtId="176" fontId="5" fillId="2" borderId="0" xfId="0" applyNumberFormat="1" applyFont="1" applyFill="1" applyAlignment="1">
      <alignment horizontal="center" vertical="top"/>
    </xf>
    <xf numFmtId="176" fontId="5" fillId="3" borderId="1" xfId="0" applyNumberFormat="1" applyFont="1" applyFill="1" applyBorder="1" applyAlignment="1">
      <alignment horizontal="center" vertical="top"/>
    </xf>
    <xf numFmtId="38" fontId="0" fillId="2" borderId="0" xfId="0" applyNumberFormat="1" applyFill="1">
      <alignment vertical="top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 wrapText="1"/>
    </xf>
    <xf numFmtId="38" fontId="0" fillId="2" borderId="0" xfId="0" applyNumberFormat="1" applyFill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76" fontId="22" fillId="2" borderId="0" xfId="0" applyNumberFormat="1" applyFont="1" applyFill="1" applyAlignment="1">
      <alignment horizontal="right" vertical="center" wrapText="1"/>
    </xf>
    <xf numFmtId="176" fontId="22" fillId="2" borderId="0" xfId="0" applyNumberFormat="1" applyFont="1" applyFill="1" applyAlignment="1">
      <alignment vertical="center" wrapText="1"/>
    </xf>
    <xf numFmtId="41" fontId="23" fillId="2" borderId="0" xfId="0" applyNumberFormat="1" applyFont="1" applyFill="1" applyAlignment="1">
      <alignment horizontal="right" vertical="center" wrapText="1"/>
    </xf>
    <xf numFmtId="177" fontId="22" fillId="2" borderId="0" xfId="0" applyNumberFormat="1" applyFont="1" applyFill="1" applyAlignment="1">
      <alignment vertical="center" wrapText="1"/>
    </xf>
    <xf numFmtId="176" fontId="24" fillId="2" borderId="0" xfId="0" applyNumberFormat="1" applyFont="1" applyFill="1" applyAlignment="1">
      <alignment vertical="center" wrapText="1"/>
    </xf>
    <xf numFmtId="176" fontId="23" fillId="2" borderId="0" xfId="0" applyNumberFormat="1" applyFont="1" applyFill="1" applyAlignment="1">
      <alignment horizontal="right" vertical="center" wrapText="1"/>
    </xf>
    <xf numFmtId="0" fontId="2" fillId="2" borderId="0" xfId="0" applyFont="1" applyFill="1">
      <alignment vertical="top"/>
    </xf>
    <xf numFmtId="0" fontId="9" fillId="2" borderId="5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0" borderId="0" xfId="0" applyFont="1">
      <alignment vertical="top"/>
    </xf>
    <xf numFmtId="0" fontId="25" fillId="6" borderId="3" xfId="0" applyFont="1" applyFill="1" applyBorder="1" applyAlignment="1">
      <alignment horizontal="center" vertical="center"/>
    </xf>
    <xf numFmtId="176" fontId="4" fillId="8" borderId="6" xfId="0" applyNumberFormat="1" applyFont="1" applyFill="1" applyBorder="1" applyAlignment="1">
      <alignment horizontal="center" vertical="top"/>
    </xf>
    <xf numFmtId="176" fontId="5" fillId="8" borderId="1" xfId="0" applyNumberFormat="1" applyFont="1" applyFill="1" applyBorder="1" applyAlignment="1">
      <alignment horizontal="center" vertical="top"/>
    </xf>
    <xf numFmtId="176" fontId="4" fillId="9" borderId="6" xfId="0" applyNumberFormat="1" applyFont="1" applyFill="1" applyBorder="1" applyAlignment="1">
      <alignment horizontal="center" vertical="top"/>
    </xf>
    <xf numFmtId="176" fontId="5" fillId="9" borderId="1" xfId="0" applyNumberFormat="1" applyFont="1" applyFill="1" applyBorder="1" applyAlignment="1">
      <alignment horizontal="center" vertical="top"/>
    </xf>
    <xf numFmtId="0" fontId="8" fillId="8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176" fontId="0" fillId="7" borderId="2" xfId="0" applyNumberFormat="1" applyFill="1" applyBorder="1" applyAlignment="1">
      <alignment horizontal="center" vertical="center" wrapText="1"/>
    </xf>
    <xf numFmtId="176" fontId="0" fillId="7" borderId="4" xfId="0" applyNumberFormat="1" applyFill="1" applyBorder="1" applyAlignment="1">
      <alignment horizontal="center" vertical="center" wrapText="1"/>
    </xf>
    <xf numFmtId="176" fontId="5" fillId="4" borderId="6" xfId="0" applyNumberFormat="1" applyFont="1" applyFill="1" applyBorder="1" applyAlignment="1">
      <alignment horizontal="center" vertical="top"/>
    </xf>
    <xf numFmtId="176" fontId="5" fillId="3" borderId="6" xfId="0" applyNumberFormat="1" applyFont="1" applyFill="1" applyBorder="1" applyAlignment="1">
      <alignment horizontal="center" vertical="top"/>
    </xf>
    <xf numFmtId="176" fontId="5" fillId="4" borderId="1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178" fontId="0" fillId="2" borderId="0" xfId="0" applyNumberFormat="1" applyFill="1">
      <alignment vertical="top"/>
    </xf>
    <xf numFmtId="38" fontId="26" fillId="2" borderId="0" xfId="0" applyNumberFormat="1" applyFont="1" applyFill="1">
      <alignment vertical="top"/>
    </xf>
    <xf numFmtId="38" fontId="27" fillId="2" borderId="0" xfId="0" applyNumberFormat="1" applyFont="1" applyFill="1">
      <alignment vertical="top"/>
    </xf>
    <xf numFmtId="176" fontId="4" fillId="0" borderId="0" xfId="0" applyNumberFormat="1" applyFont="1">
      <alignment vertical="top"/>
    </xf>
    <xf numFmtId="176" fontId="28" fillId="7" borderId="2" xfId="0" applyNumberFormat="1" applyFont="1" applyFill="1" applyBorder="1" applyAlignment="1">
      <alignment horizontal="center" vertical="center" wrapText="1"/>
    </xf>
    <xf numFmtId="176" fontId="28" fillId="7" borderId="7" xfId="0" applyNumberFormat="1" applyFont="1" applyFill="1" applyBorder="1" applyAlignment="1">
      <alignment horizontal="center" vertical="center" wrapText="1"/>
    </xf>
    <xf numFmtId="38" fontId="29" fillId="2" borderId="2" xfId="1" applyFont="1" applyFill="1" applyBorder="1" applyAlignment="1">
      <alignment horizontal="center" vertical="center" wrapText="1"/>
    </xf>
    <xf numFmtId="38" fontId="29" fillId="2" borderId="4" xfId="1" applyFont="1" applyFill="1" applyBorder="1" applyAlignment="1">
      <alignment horizontal="center" vertical="center" wrapText="1"/>
    </xf>
    <xf numFmtId="38" fontId="30" fillId="2" borderId="8" xfId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176" fontId="28" fillId="2" borderId="9" xfId="0" applyNumberFormat="1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38" fontId="33" fillId="2" borderId="9" xfId="0" applyNumberFormat="1" applyFont="1" applyFill="1" applyBorder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38" fontId="16" fillId="4" borderId="2" xfId="1" applyFont="1" applyFill="1" applyBorder="1" applyAlignment="1">
      <alignment horizontal="center" vertical="center" wrapText="1"/>
    </xf>
    <xf numFmtId="38" fontId="16" fillId="4" borderId="7" xfId="1" applyFont="1" applyFill="1" applyBorder="1" applyAlignment="1">
      <alignment horizontal="center" vertical="center" wrapText="1"/>
    </xf>
    <xf numFmtId="38" fontId="17" fillId="4" borderId="8" xfId="0" applyNumberFormat="1" applyFont="1" applyFill="1" applyBorder="1" applyAlignment="1">
      <alignment horizontal="center" vertical="center"/>
    </xf>
    <xf numFmtId="0" fontId="0" fillId="10" borderId="2" xfId="0" applyFill="1" applyBorder="1" applyAlignment="1">
      <alignment vertical="center"/>
    </xf>
    <xf numFmtId="0" fontId="0" fillId="10" borderId="2" xfId="0" applyFill="1" applyBorder="1" applyAlignment="1">
      <alignment horizontal="center" vertical="center"/>
    </xf>
    <xf numFmtId="38" fontId="16" fillId="10" borderId="2" xfId="1" applyFont="1" applyFill="1" applyBorder="1" applyAlignment="1">
      <alignment horizontal="center" vertical="center" wrapText="1"/>
    </xf>
    <xf numFmtId="38" fontId="16" fillId="10" borderId="7" xfId="1" applyFont="1" applyFill="1" applyBorder="1" applyAlignment="1">
      <alignment horizontal="center" vertical="center" wrapText="1"/>
    </xf>
    <xf numFmtId="38" fontId="17" fillId="10" borderId="8" xfId="0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38" fontId="16" fillId="8" borderId="2" xfId="1" applyFont="1" applyFill="1" applyBorder="1" applyAlignment="1">
      <alignment horizontal="center" vertical="center" wrapText="1"/>
    </xf>
    <xf numFmtId="38" fontId="16" fillId="8" borderId="7" xfId="1" applyFont="1" applyFill="1" applyBorder="1" applyAlignment="1">
      <alignment horizontal="center" vertical="center" wrapText="1"/>
    </xf>
    <xf numFmtId="38" fontId="17" fillId="8" borderId="8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vertical="center"/>
    </xf>
    <xf numFmtId="0" fontId="0" fillId="9" borderId="2" xfId="0" applyFill="1" applyBorder="1" applyAlignment="1">
      <alignment horizontal="center" vertical="center"/>
    </xf>
    <xf numFmtId="38" fontId="16" fillId="9" borderId="2" xfId="1" applyFont="1" applyFill="1" applyBorder="1" applyAlignment="1">
      <alignment horizontal="center" vertical="center" wrapText="1"/>
    </xf>
    <xf numFmtId="38" fontId="16" fillId="9" borderId="7" xfId="1" applyFont="1" applyFill="1" applyBorder="1" applyAlignment="1">
      <alignment horizontal="center" vertical="center" wrapText="1"/>
    </xf>
    <xf numFmtId="38" fontId="17" fillId="9" borderId="8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/>
    </xf>
    <xf numFmtId="176" fontId="6" fillId="7" borderId="2" xfId="0" applyNumberFormat="1" applyFont="1" applyFill="1" applyBorder="1" applyAlignment="1">
      <alignment horizontal="center" vertical="center" wrapText="1"/>
    </xf>
    <xf numFmtId="176" fontId="34" fillId="7" borderId="10" xfId="0" applyNumberFormat="1" applyFont="1" applyFill="1" applyBorder="1" applyAlignment="1">
      <alignment horizontal="center" vertical="center" wrapText="1"/>
    </xf>
    <xf numFmtId="176" fontId="10" fillId="4" borderId="3" xfId="0" applyNumberFormat="1" applyFont="1" applyFill="1" applyBorder="1" applyAlignment="1">
      <alignment horizontal="center" vertical="center"/>
    </xf>
    <xf numFmtId="176" fontId="10" fillId="9" borderId="3" xfId="0" applyNumberFormat="1" applyFont="1" applyFill="1" applyBorder="1" applyAlignment="1">
      <alignment horizontal="center" vertical="center"/>
    </xf>
    <xf numFmtId="176" fontId="10" fillId="8" borderId="3" xfId="0" applyNumberFormat="1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horizontal="center" vertical="center"/>
    </xf>
    <xf numFmtId="179" fontId="13" fillId="2" borderId="0" xfId="0" applyNumberFormat="1" applyFont="1" applyFill="1" applyAlignment="1">
      <alignment horizontal="center" vertical="center"/>
    </xf>
    <xf numFmtId="180" fontId="38" fillId="2" borderId="0" xfId="0" applyNumberFormat="1" applyFont="1" applyFill="1" applyAlignment="1">
      <alignment horizontal="center" vertical="center"/>
    </xf>
    <xf numFmtId="0" fontId="37" fillId="2" borderId="0" xfId="0" applyFont="1" applyFill="1">
      <alignment vertical="top"/>
    </xf>
    <xf numFmtId="0" fontId="35" fillId="2" borderId="14" xfId="0" applyFont="1" applyFill="1" applyBorder="1" applyAlignment="1">
      <alignment horizontal="right" vertical="center"/>
    </xf>
    <xf numFmtId="0" fontId="37" fillId="2" borderId="14" xfId="0" applyFont="1" applyFill="1" applyBorder="1" applyAlignment="1">
      <alignment horizontal="right" vertical="center"/>
    </xf>
    <xf numFmtId="0" fontId="0" fillId="2" borderId="14" xfId="0" applyFill="1" applyBorder="1" applyAlignment="1">
      <alignment horizontal="right" vertical="center"/>
    </xf>
    <xf numFmtId="176" fontId="15" fillId="2" borderId="0" xfId="0" applyNumberFormat="1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2" borderId="11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2" xr:uid="{966FC2F0-E4D4-4844-9B70-40199FF69E47}"/>
    <cellStyle name="標準" xfId="0" builtinId="0"/>
    <cellStyle name="標準 2" xfId="3" xr:uid="{D8BE6345-17CC-40AE-86F6-F1908C6EE9F5}"/>
    <cellStyle name="標準 3" xfId="4" xr:uid="{297105D2-3E3C-48B0-BAEC-D0C14734B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195127</xdr:colOff>
      <xdr:row>14</xdr:row>
      <xdr:rowOff>300597</xdr:rowOff>
    </xdr:from>
    <xdr:to>
      <xdr:col>19</xdr:col>
      <xdr:colOff>148273</xdr:colOff>
      <xdr:row>53</xdr:row>
      <xdr:rowOff>304548</xdr:rowOff>
    </xdr:to>
    <xdr:grpSp>
      <xdr:nvGrpSpPr>
        <xdr:cNvPr id="19" name="グループ化 6874">
          <a:extLst>
            <a:ext uri="{FF2B5EF4-FFF2-40B4-BE49-F238E27FC236}">
              <a16:creationId xmlns:a16="http://schemas.microsoft.com/office/drawing/2014/main" id="{4F65645C-83A1-9144-38F0-45D2995AAECB}"/>
            </a:ext>
          </a:extLst>
        </xdr:cNvPr>
        <xdr:cNvGrpSpPr/>
      </xdr:nvGrpSpPr>
      <xdr:grpSpPr>
        <a:xfrm>
          <a:off x="12369809" y="6119506"/>
          <a:ext cx="13322782" cy="14862951"/>
          <a:chOff x="4546564" y="1076880"/>
          <a:chExt cx="9663386" cy="14533933"/>
        </a:xfrm>
        <a:noFill/>
      </xdr:grpSpPr>
      <xdr:grpSp>
        <xdr:nvGrpSpPr>
          <xdr:cNvPr id="18" name="グループ化 6875">
            <a:extLst>
              <a:ext uri="{FF2B5EF4-FFF2-40B4-BE49-F238E27FC236}">
                <a16:creationId xmlns:a16="http://schemas.microsoft.com/office/drawing/2014/main" id="{451EA3B0-E16D-CC75-B9E0-9D8674B15B7C}"/>
              </a:ext>
            </a:extLst>
          </xdr:cNvPr>
          <xdr:cNvGrpSpPr/>
        </xdr:nvGrpSpPr>
        <xdr:grpSpPr>
          <a:xfrm>
            <a:off x="4647391" y="1393545"/>
            <a:ext cx="9584799" cy="15265307"/>
            <a:chOff x="4528868" y="35943"/>
            <a:chExt cx="9822206" cy="11265199"/>
          </a:xfrm>
          <a:grpFill/>
        </xdr:grpSpPr>
        <xdr:grpSp>
          <xdr:nvGrpSpPr>
            <xdr:cNvPr id="17" name="グループ化 6877">
              <a:extLst>
                <a:ext uri="{FF2B5EF4-FFF2-40B4-BE49-F238E27FC236}">
                  <a16:creationId xmlns:a16="http://schemas.microsoft.com/office/drawing/2014/main" id="{239CE9A5-283F-141D-15EB-50D1DAC61B18}"/>
                </a:ext>
              </a:extLst>
            </xdr:cNvPr>
            <xdr:cNvGrpSpPr/>
          </xdr:nvGrpSpPr>
          <xdr:grpSpPr>
            <a:xfrm>
              <a:off x="4528868" y="35943"/>
              <a:ext cx="9822206" cy="11265199"/>
              <a:chOff x="4528868" y="35943"/>
              <a:chExt cx="9822206" cy="11265199"/>
            </a:xfrm>
            <a:grpFill/>
          </xdr:grpSpPr>
          <xdr:grpSp>
            <xdr:nvGrpSpPr>
              <xdr:cNvPr id="16" name="グループ化 6879">
                <a:extLst>
                  <a:ext uri="{FF2B5EF4-FFF2-40B4-BE49-F238E27FC236}">
                    <a16:creationId xmlns:a16="http://schemas.microsoft.com/office/drawing/2014/main" id="{C7BA555F-E747-58FC-4541-F59A270AF705}"/>
                  </a:ext>
                </a:extLst>
              </xdr:cNvPr>
              <xdr:cNvGrpSpPr/>
            </xdr:nvGrpSpPr>
            <xdr:grpSpPr>
              <a:xfrm>
                <a:off x="4528868" y="35943"/>
                <a:ext cx="9822206" cy="11265199"/>
                <a:chOff x="3989717" y="0"/>
                <a:chExt cx="9822206" cy="11265199"/>
              </a:xfrm>
              <a:grpFill/>
            </xdr:grpSpPr>
            <xdr:grpSp>
              <xdr:nvGrpSpPr>
                <xdr:cNvPr id="15" name="グループ化 6881">
                  <a:extLst>
                    <a:ext uri="{FF2B5EF4-FFF2-40B4-BE49-F238E27FC236}">
                      <a16:creationId xmlns:a16="http://schemas.microsoft.com/office/drawing/2014/main" id="{6A73D697-DD5A-D232-601D-3CB460A28660}"/>
                    </a:ext>
                  </a:extLst>
                </xdr:cNvPr>
                <xdr:cNvGrpSpPr/>
              </xdr:nvGrpSpPr>
              <xdr:grpSpPr>
                <a:xfrm>
                  <a:off x="3989717" y="0"/>
                  <a:ext cx="9822206" cy="11265199"/>
                  <a:chOff x="0" y="315373"/>
                  <a:chExt cx="9822206" cy="11265199"/>
                </a:xfrm>
                <a:grpFill/>
              </xdr:grpSpPr>
              <xdr:pic>
                <xdr:nvPicPr>
                  <xdr:cNvPr id="6884" name="図 6883">
                    <a:extLst>
                      <a:ext uri="{FF2B5EF4-FFF2-40B4-BE49-F238E27FC236}">
                        <a16:creationId xmlns:a16="http://schemas.microsoft.com/office/drawing/2014/main" id="{8FE8F5E0-9193-D8E8-CCFC-656976F3550F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1"/>
                  <a:stretch>
                    <a:fillRect/>
                  </a:stretch>
                </xdr:blipFill>
                <xdr:spPr>
                  <a:xfrm>
                    <a:off x="0" y="315373"/>
                    <a:ext cx="9822206" cy="11265199"/>
                  </a:xfrm>
                  <a:prstGeom prst="rect">
                    <a:avLst/>
                  </a:prstGeom>
                  <a:grpFill/>
                  <a:ln>
                    <a:noFill/>
                  </a:ln>
                </xdr:spPr>
              </xdr:pic>
              <xdr:grpSp>
                <xdr:nvGrpSpPr>
                  <xdr:cNvPr id="14" name="グループ化 6884">
                    <a:extLst>
                      <a:ext uri="{FF2B5EF4-FFF2-40B4-BE49-F238E27FC236}">
                        <a16:creationId xmlns:a16="http://schemas.microsoft.com/office/drawing/2014/main" id="{6F9F3BF9-92EC-541A-2A48-56048370A0C6}"/>
                      </a:ext>
                    </a:extLst>
                  </xdr:cNvPr>
                  <xdr:cNvGrpSpPr/>
                </xdr:nvGrpSpPr>
                <xdr:grpSpPr>
                  <a:xfrm>
                    <a:off x="1384910" y="598637"/>
                    <a:ext cx="7286756" cy="10764039"/>
                    <a:chOff x="1386171" y="639448"/>
                    <a:chExt cx="7430106" cy="10633712"/>
                  </a:xfrm>
                  <a:grpFill/>
                </xdr:grpSpPr>
                <xdr:sp macro="" textlink="">
                  <xdr:nvSpPr>
                    <xdr:cNvPr id="6886" name="四角形: 角を丸くする 6885">
                      <a:extLst>
                        <a:ext uri="{FF2B5EF4-FFF2-40B4-BE49-F238E27FC236}">
                          <a16:creationId xmlns:a16="http://schemas.microsoft.com/office/drawing/2014/main" id="{F86CAFA3-B98E-191E-483D-398AFE9A003B}"/>
                        </a:ext>
                      </a:extLst>
                    </xdr:cNvPr>
                    <xdr:cNvSpPr/>
                  </xdr:nvSpPr>
                  <xdr:spPr>
                    <a:xfrm>
                      <a:off x="3529749" y="9522400"/>
                      <a:ext cx="130353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</a:t>
                      </a:r>
                    </a:p>
                  </xdr:txBody>
                </xdr:sp>
                <xdr:sp macro="" textlink="">
                  <xdr:nvSpPr>
                    <xdr:cNvPr id="6887" name="四角形: 角を丸くする 6886">
                      <a:extLst>
                        <a:ext uri="{FF2B5EF4-FFF2-40B4-BE49-F238E27FC236}">
                          <a16:creationId xmlns:a16="http://schemas.microsoft.com/office/drawing/2014/main" id="{C7DEFA13-2554-DF42-0FF5-D6969A97F97A}"/>
                        </a:ext>
                      </a:extLst>
                    </xdr:cNvPr>
                    <xdr:cNvSpPr/>
                  </xdr:nvSpPr>
                  <xdr:spPr>
                    <a:xfrm>
                      <a:off x="2544862" y="11057903"/>
                      <a:ext cx="115869" cy="215257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</a:t>
                      </a:r>
                    </a:p>
                  </xdr:txBody>
                </xdr:sp>
                <xdr:sp macro="" textlink="">
                  <xdr:nvSpPr>
                    <xdr:cNvPr id="6888" name="四角形: 角を丸くする 6887">
                      <a:extLst>
                        <a:ext uri="{FF2B5EF4-FFF2-40B4-BE49-F238E27FC236}">
                          <a16:creationId xmlns:a16="http://schemas.microsoft.com/office/drawing/2014/main" id="{D8C1B8E8-0DD8-5F02-4706-A98A9CB0A213}"/>
                        </a:ext>
                      </a:extLst>
                    </xdr:cNvPr>
                    <xdr:cNvSpPr/>
                  </xdr:nvSpPr>
                  <xdr:spPr>
                    <a:xfrm>
                      <a:off x="2544862" y="9256916"/>
                      <a:ext cx="101385" cy="193732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</a:t>
                      </a:r>
                    </a:p>
                  </xdr:txBody>
                </xdr:sp>
                <xdr:sp macro="" textlink="">
                  <xdr:nvSpPr>
                    <xdr:cNvPr id="6889" name="四角形: 角を丸くする 6888">
                      <a:extLst>
                        <a:ext uri="{FF2B5EF4-FFF2-40B4-BE49-F238E27FC236}">
                          <a16:creationId xmlns:a16="http://schemas.microsoft.com/office/drawing/2014/main" id="{4851E7C5-9AC9-4419-F29A-2E28044F25E7}"/>
                        </a:ext>
                      </a:extLst>
                    </xdr:cNvPr>
                    <xdr:cNvSpPr/>
                  </xdr:nvSpPr>
                  <xdr:spPr>
                    <a:xfrm>
                      <a:off x="2877986" y="9099061"/>
                      <a:ext cx="115869" cy="193732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</a:t>
                      </a:r>
                    </a:p>
                  </xdr:txBody>
                </xdr:sp>
                <xdr:sp macro="" textlink="">
                  <xdr:nvSpPr>
                    <xdr:cNvPr id="6890" name="四角形: 角を丸くする 6889">
                      <a:extLst>
                        <a:ext uri="{FF2B5EF4-FFF2-40B4-BE49-F238E27FC236}">
                          <a16:creationId xmlns:a16="http://schemas.microsoft.com/office/drawing/2014/main" id="{1387C121-EE57-8A17-09AF-47A35AEF84F4}"/>
                        </a:ext>
                      </a:extLst>
                    </xdr:cNvPr>
                    <xdr:cNvSpPr/>
                  </xdr:nvSpPr>
                  <xdr:spPr>
                    <a:xfrm>
                      <a:off x="3145933" y="9579802"/>
                      <a:ext cx="144836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1" name="四角形: 角を丸くする 6890">
                      <a:extLst>
                        <a:ext uri="{FF2B5EF4-FFF2-40B4-BE49-F238E27FC236}">
                          <a16:creationId xmlns:a16="http://schemas.microsoft.com/office/drawing/2014/main" id="{272E255B-993F-6278-BB83-B12ADA9FE741}"/>
                        </a:ext>
                      </a:extLst>
                    </xdr:cNvPr>
                    <xdr:cNvSpPr/>
                  </xdr:nvSpPr>
                  <xdr:spPr>
                    <a:xfrm>
                      <a:off x="3196626" y="9285617"/>
                      <a:ext cx="101385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2" name="四角形: 角を丸くする 6891">
                      <a:extLst>
                        <a:ext uri="{FF2B5EF4-FFF2-40B4-BE49-F238E27FC236}">
                          <a16:creationId xmlns:a16="http://schemas.microsoft.com/office/drawing/2014/main" id="{B7676BC0-6357-5CF5-E653-0062400AB649}"/>
                        </a:ext>
                      </a:extLst>
                    </xdr:cNvPr>
                    <xdr:cNvSpPr/>
                  </xdr:nvSpPr>
                  <xdr:spPr>
                    <a:xfrm>
                      <a:off x="4608780" y="904932"/>
                      <a:ext cx="260705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3" name="四角形: 角を丸くする 6892">
                      <a:extLst>
                        <a:ext uri="{FF2B5EF4-FFF2-40B4-BE49-F238E27FC236}">
                          <a16:creationId xmlns:a16="http://schemas.microsoft.com/office/drawing/2014/main" id="{02395759-AF53-A463-7244-0530372D8597}"/>
                        </a:ext>
                      </a:extLst>
                    </xdr:cNvPr>
                    <xdr:cNvSpPr/>
                  </xdr:nvSpPr>
                  <xdr:spPr>
                    <a:xfrm>
                      <a:off x="3225593" y="8804876"/>
                      <a:ext cx="137595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</a:t>
                      </a:r>
                    </a:p>
                  </xdr:txBody>
                </xdr:sp>
                <xdr:sp macro="" textlink="">
                  <xdr:nvSpPr>
                    <xdr:cNvPr id="6894" name="四角形: 角を丸くする 6893">
                      <a:extLst>
                        <a:ext uri="{FF2B5EF4-FFF2-40B4-BE49-F238E27FC236}">
                          <a16:creationId xmlns:a16="http://schemas.microsoft.com/office/drawing/2014/main" id="{15A11EAE-EA96-6286-7B71-C15D0E063A9E}"/>
                        </a:ext>
                      </a:extLst>
                    </xdr:cNvPr>
                    <xdr:cNvSpPr/>
                  </xdr:nvSpPr>
                  <xdr:spPr>
                    <a:xfrm>
                      <a:off x="3450089" y="8833577"/>
                      <a:ext cx="224496" cy="114804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5" name="四角形: 角を丸くする 6894">
                      <a:extLst>
                        <a:ext uri="{FF2B5EF4-FFF2-40B4-BE49-F238E27FC236}">
                          <a16:creationId xmlns:a16="http://schemas.microsoft.com/office/drawing/2014/main" id="{00C2159B-4FC2-6F95-E051-97ACF2ABA041}"/>
                        </a:ext>
                      </a:extLst>
                    </xdr:cNvPr>
                    <xdr:cNvSpPr/>
                  </xdr:nvSpPr>
                  <xdr:spPr>
                    <a:xfrm>
                      <a:off x="3718037" y="8948381"/>
                      <a:ext cx="289673" cy="7892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6" name="四角形: 角を丸くする 6895">
                      <a:extLst>
                        <a:ext uri="{FF2B5EF4-FFF2-40B4-BE49-F238E27FC236}">
                          <a16:creationId xmlns:a16="http://schemas.microsoft.com/office/drawing/2014/main" id="{8B4C82B5-9CA7-E540-A79A-CCA178C8DDAA}"/>
                        </a:ext>
                      </a:extLst>
                    </xdr:cNvPr>
                    <xdr:cNvSpPr/>
                  </xdr:nvSpPr>
                  <xdr:spPr>
                    <a:xfrm>
                      <a:off x="4022193" y="9479349"/>
                      <a:ext cx="123111" cy="18655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7" name="四角形: 角を丸くする 6896">
                      <a:extLst>
                        <a:ext uri="{FF2B5EF4-FFF2-40B4-BE49-F238E27FC236}">
                          <a16:creationId xmlns:a16="http://schemas.microsoft.com/office/drawing/2014/main" id="{4952F135-FB24-260A-4D21-980C00004259}"/>
                        </a:ext>
                      </a:extLst>
                    </xdr:cNvPr>
                    <xdr:cNvSpPr/>
                  </xdr:nvSpPr>
                  <xdr:spPr>
                    <a:xfrm>
                      <a:off x="3920808" y="8525041"/>
                      <a:ext cx="210013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8" name="四角形: 角を丸くする 6897">
                      <a:extLst>
                        <a:ext uri="{FF2B5EF4-FFF2-40B4-BE49-F238E27FC236}">
                          <a16:creationId xmlns:a16="http://schemas.microsoft.com/office/drawing/2014/main" id="{2DB47CB9-B8B5-E58F-DB54-6F2E61C1AE92}"/>
                        </a:ext>
                      </a:extLst>
                    </xdr:cNvPr>
                    <xdr:cNvSpPr/>
                  </xdr:nvSpPr>
                  <xdr:spPr>
                    <a:xfrm>
                      <a:off x="3935291" y="8238032"/>
                      <a:ext cx="267947" cy="7892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899" name="四角形: 角を丸くする 6898">
                      <a:extLst>
                        <a:ext uri="{FF2B5EF4-FFF2-40B4-BE49-F238E27FC236}">
                          <a16:creationId xmlns:a16="http://schemas.microsoft.com/office/drawing/2014/main" id="{CD3F883B-60E8-53E0-C03F-084B400B92CD}"/>
                        </a:ext>
                      </a:extLst>
                    </xdr:cNvPr>
                    <xdr:cNvSpPr/>
                  </xdr:nvSpPr>
                  <xdr:spPr>
                    <a:xfrm>
                      <a:off x="3384913" y="8273908"/>
                      <a:ext cx="144836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0" name="四角形: 角を丸くする 6899">
                      <a:extLst>
                        <a:ext uri="{FF2B5EF4-FFF2-40B4-BE49-F238E27FC236}">
                          <a16:creationId xmlns:a16="http://schemas.microsoft.com/office/drawing/2014/main" id="{68C9B209-2967-E090-F45A-D2A878DBCC7A}"/>
                        </a:ext>
                      </a:extLst>
                    </xdr:cNvPr>
                    <xdr:cNvSpPr/>
                  </xdr:nvSpPr>
                  <xdr:spPr>
                    <a:xfrm>
                      <a:off x="3718037" y="8194980"/>
                      <a:ext cx="210013" cy="7892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1" name="四角形: 角を丸くする 6900">
                      <a:extLst>
                        <a:ext uri="{FF2B5EF4-FFF2-40B4-BE49-F238E27FC236}">
                          <a16:creationId xmlns:a16="http://schemas.microsoft.com/office/drawing/2014/main" id="{7E859087-7269-6FB8-6323-7723F589E5E1}"/>
                        </a:ext>
                      </a:extLst>
                    </xdr:cNvPr>
                    <xdr:cNvSpPr/>
                  </xdr:nvSpPr>
                  <xdr:spPr>
                    <a:xfrm>
                      <a:off x="4833277" y="8144754"/>
                      <a:ext cx="108627" cy="14350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2" name="四角形: 角を丸くする 6901">
                      <a:extLst>
                        <a:ext uri="{FF2B5EF4-FFF2-40B4-BE49-F238E27FC236}">
                          <a16:creationId xmlns:a16="http://schemas.microsoft.com/office/drawing/2014/main" id="{999957B9-6BDC-EB4F-6171-EF9C31952F55}"/>
                        </a:ext>
                      </a:extLst>
                    </xdr:cNvPr>
                    <xdr:cNvSpPr/>
                  </xdr:nvSpPr>
                  <xdr:spPr>
                    <a:xfrm>
                      <a:off x="4478428" y="7951022"/>
                      <a:ext cx="123111" cy="10045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3" name="四角形: 角を丸くする 6902">
                      <a:extLst>
                        <a:ext uri="{FF2B5EF4-FFF2-40B4-BE49-F238E27FC236}">
                          <a16:creationId xmlns:a16="http://schemas.microsoft.com/office/drawing/2014/main" id="{6C22BAD1-781A-D0C0-62C2-1F3B4FF83D19}"/>
                        </a:ext>
                      </a:extLst>
                    </xdr:cNvPr>
                    <xdr:cNvSpPr/>
                  </xdr:nvSpPr>
                  <xdr:spPr>
                    <a:xfrm>
                      <a:off x="4232206" y="7750115"/>
                      <a:ext cx="166562" cy="8610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4" name="四角形: 角を丸くする 6903">
                      <a:extLst>
                        <a:ext uri="{FF2B5EF4-FFF2-40B4-BE49-F238E27FC236}">
                          <a16:creationId xmlns:a16="http://schemas.microsoft.com/office/drawing/2014/main" id="{7F3DFE8D-3F14-D140-5D83-8C5BA8DCEFD6}"/>
                        </a:ext>
                      </a:extLst>
                    </xdr:cNvPr>
                    <xdr:cNvSpPr/>
                  </xdr:nvSpPr>
                  <xdr:spPr>
                    <a:xfrm>
                      <a:off x="3602168" y="7635311"/>
                      <a:ext cx="188287" cy="8610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5" name="四角形: 角を丸くする 6904">
                      <a:extLst>
                        <a:ext uri="{FF2B5EF4-FFF2-40B4-BE49-F238E27FC236}">
                          <a16:creationId xmlns:a16="http://schemas.microsoft.com/office/drawing/2014/main" id="{3A2FDA4C-32FD-AD18-48F2-25A99BCC2776}"/>
                        </a:ext>
                      </a:extLst>
                    </xdr:cNvPr>
                    <xdr:cNvSpPr/>
                  </xdr:nvSpPr>
                  <xdr:spPr>
                    <a:xfrm>
                      <a:off x="4673957" y="7699888"/>
                      <a:ext cx="144836" cy="114804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6" name="四角形: 角を丸くする 6905">
                      <a:extLst>
                        <a:ext uri="{FF2B5EF4-FFF2-40B4-BE49-F238E27FC236}">
                          <a16:creationId xmlns:a16="http://schemas.microsoft.com/office/drawing/2014/main" id="{A386703C-27B8-4BBE-B579-F79DBB59943A}"/>
                        </a:ext>
                      </a:extLst>
                    </xdr:cNvPr>
                    <xdr:cNvSpPr/>
                  </xdr:nvSpPr>
                  <xdr:spPr>
                    <a:xfrm>
                      <a:off x="3471815" y="8087352"/>
                      <a:ext cx="159320" cy="129154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7" name="四角形: 角を丸くする 6906">
                      <a:extLst>
                        <a:ext uri="{FF2B5EF4-FFF2-40B4-BE49-F238E27FC236}">
                          <a16:creationId xmlns:a16="http://schemas.microsoft.com/office/drawing/2014/main" id="{4430AC09-FEF3-5F6A-EE10-7DDA31A8CCF7}"/>
                        </a:ext>
                      </a:extLst>
                    </xdr:cNvPr>
                    <xdr:cNvSpPr/>
                  </xdr:nvSpPr>
                  <xdr:spPr>
                    <a:xfrm>
                      <a:off x="3884598" y="7778816"/>
                      <a:ext cx="137595" cy="114804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8" name="四角形: 角を丸くする 6907">
                      <a:extLst>
                        <a:ext uri="{FF2B5EF4-FFF2-40B4-BE49-F238E27FC236}">
                          <a16:creationId xmlns:a16="http://schemas.microsoft.com/office/drawing/2014/main" id="{CC23941F-6A16-8426-E743-0A3F3DB23056}"/>
                        </a:ext>
                      </a:extLst>
                    </xdr:cNvPr>
                    <xdr:cNvSpPr/>
                  </xdr:nvSpPr>
                  <xdr:spPr>
                    <a:xfrm>
                      <a:off x="3450089" y="7563559"/>
                      <a:ext cx="137595" cy="9327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09" name="四角形: 角を丸くする 6908">
                      <a:extLst>
                        <a:ext uri="{FF2B5EF4-FFF2-40B4-BE49-F238E27FC236}">
                          <a16:creationId xmlns:a16="http://schemas.microsoft.com/office/drawing/2014/main" id="{D9C1D53B-0EF2-D3E9-D5C6-CE36620E43C5}"/>
                        </a:ext>
                      </a:extLst>
                    </xdr:cNvPr>
                    <xdr:cNvSpPr/>
                  </xdr:nvSpPr>
                  <xdr:spPr>
                    <a:xfrm>
                      <a:off x="3790455" y="7262198"/>
                      <a:ext cx="137595" cy="114804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0" name="四角形: 角を丸くする 6909">
                      <a:extLst>
                        <a:ext uri="{FF2B5EF4-FFF2-40B4-BE49-F238E27FC236}">
                          <a16:creationId xmlns:a16="http://schemas.microsoft.com/office/drawing/2014/main" id="{1C3E29D9-209A-1F5C-05A6-8C07E443DCE2}"/>
                        </a:ext>
                      </a:extLst>
                    </xdr:cNvPr>
                    <xdr:cNvSpPr/>
                  </xdr:nvSpPr>
                  <xdr:spPr>
                    <a:xfrm>
                      <a:off x="3942533" y="6989539"/>
                      <a:ext cx="130353" cy="8610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29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1" name="四角形: 角を丸くする 6910">
                      <a:extLst>
                        <a:ext uri="{FF2B5EF4-FFF2-40B4-BE49-F238E27FC236}">
                          <a16:creationId xmlns:a16="http://schemas.microsoft.com/office/drawing/2014/main" id="{4CA89572-B8F0-A7C9-2A86-0828C9554D80}"/>
                        </a:ext>
                      </a:extLst>
                    </xdr:cNvPr>
                    <xdr:cNvSpPr/>
                  </xdr:nvSpPr>
                  <xdr:spPr>
                    <a:xfrm>
                      <a:off x="5057773" y="7168920"/>
                      <a:ext cx="43451" cy="7892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2" name="四角形: 角を丸くする 6911">
                      <a:extLst>
                        <a:ext uri="{FF2B5EF4-FFF2-40B4-BE49-F238E27FC236}">
                          <a16:creationId xmlns:a16="http://schemas.microsoft.com/office/drawing/2014/main" id="{57846416-3F24-E345-C947-8ED1DF5D820C}"/>
                        </a:ext>
                      </a:extLst>
                    </xdr:cNvPr>
                    <xdr:cNvSpPr/>
                  </xdr:nvSpPr>
                  <xdr:spPr>
                    <a:xfrm>
                      <a:off x="5101224" y="7075642"/>
                      <a:ext cx="115869" cy="7892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3" name="四角形: 角を丸くする 6912">
                      <a:extLst>
                        <a:ext uri="{FF2B5EF4-FFF2-40B4-BE49-F238E27FC236}">
                          <a16:creationId xmlns:a16="http://schemas.microsoft.com/office/drawing/2014/main" id="{CD62F132-F444-2D28-9E1F-CD811BC30A17}"/>
                        </a:ext>
                      </a:extLst>
                    </xdr:cNvPr>
                    <xdr:cNvSpPr/>
                  </xdr:nvSpPr>
                  <xdr:spPr>
                    <a:xfrm>
                      <a:off x="5289511" y="6781457"/>
                      <a:ext cx="144836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4" name="四角形: 角を丸くする 6913">
                      <a:extLst>
                        <a:ext uri="{FF2B5EF4-FFF2-40B4-BE49-F238E27FC236}">
                          <a16:creationId xmlns:a16="http://schemas.microsoft.com/office/drawing/2014/main" id="{C45B962D-B2F2-DBB1-0CC5-9C93CF5D83DC}"/>
                        </a:ext>
                      </a:extLst>
                    </xdr:cNvPr>
                    <xdr:cNvSpPr/>
                  </xdr:nvSpPr>
                  <xdr:spPr>
                    <a:xfrm>
                      <a:off x="5666086" y="6358118"/>
                      <a:ext cx="137595" cy="10045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5" name="四角形: 角を丸くする 6914">
                      <a:extLst>
                        <a:ext uri="{FF2B5EF4-FFF2-40B4-BE49-F238E27FC236}">
                          <a16:creationId xmlns:a16="http://schemas.microsoft.com/office/drawing/2014/main" id="{21BCADF6-95D0-C84D-6096-032FF90D5DCE}"/>
                        </a:ext>
                      </a:extLst>
                    </xdr:cNvPr>
                    <xdr:cNvSpPr/>
                  </xdr:nvSpPr>
                  <xdr:spPr>
                    <a:xfrm>
                      <a:off x="5101224" y="6752756"/>
                      <a:ext cx="159320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6" name="四角形: 角を丸くする 6915">
                      <a:extLst>
                        <a:ext uri="{FF2B5EF4-FFF2-40B4-BE49-F238E27FC236}">
                          <a16:creationId xmlns:a16="http://schemas.microsoft.com/office/drawing/2014/main" id="{1107F9E0-DFFC-2FFF-627F-A5FD0CA70A2B}"/>
                        </a:ext>
                      </a:extLst>
                    </xdr:cNvPr>
                    <xdr:cNvSpPr/>
                  </xdr:nvSpPr>
                  <xdr:spPr>
                    <a:xfrm>
                      <a:off x="5608151" y="7003890"/>
                      <a:ext cx="159320" cy="107629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7" name="四角形: 角を丸くする 6916">
                      <a:extLst>
                        <a:ext uri="{FF2B5EF4-FFF2-40B4-BE49-F238E27FC236}">
                          <a16:creationId xmlns:a16="http://schemas.microsoft.com/office/drawing/2014/main" id="{C7C7B6A8-32FB-59EA-53C5-4642D9CBC53F}"/>
                        </a:ext>
                      </a:extLst>
                    </xdr:cNvPr>
                    <xdr:cNvSpPr/>
                  </xdr:nvSpPr>
                  <xdr:spPr>
                    <a:xfrm>
                      <a:off x="4565329" y="7219147"/>
                      <a:ext cx="130353" cy="121979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38</a:t>
                      </a:r>
                    </a:p>
                  </xdr:txBody>
                </xdr:sp>
                <xdr:sp macro="" textlink="">
                  <xdr:nvSpPr>
                    <xdr:cNvPr id="6918" name="四角形: 角を丸くする 6917">
                      <a:extLst>
                        <a:ext uri="{FF2B5EF4-FFF2-40B4-BE49-F238E27FC236}">
                          <a16:creationId xmlns:a16="http://schemas.microsoft.com/office/drawing/2014/main" id="{8631BD48-B90F-CFD5-C673-4C48B07E0CB0}"/>
                        </a:ext>
                      </a:extLst>
                    </xdr:cNvPr>
                    <xdr:cNvSpPr/>
                  </xdr:nvSpPr>
                  <xdr:spPr>
                    <a:xfrm>
                      <a:off x="5412622" y="6458571"/>
                      <a:ext cx="166562" cy="13633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19" name="四角形: 角を丸くする 6918">
                      <a:extLst>
                        <a:ext uri="{FF2B5EF4-FFF2-40B4-BE49-F238E27FC236}">
                          <a16:creationId xmlns:a16="http://schemas.microsoft.com/office/drawing/2014/main" id="{E17155B2-9BF7-01DF-17A7-2BBF97C3564B}"/>
                        </a:ext>
                      </a:extLst>
                    </xdr:cNvPr>
                    <xdr:cNvSpPr/>
                  </xdr:nvSpPr>
                  <xdr:spPr>
                    <a:xfrm>
                      <a:off x="5912308" y="6099809"/>
                      <a:ext cx="137595" cy="10045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0" name="四角形: 角を丸くする 6919">
                      <a:extLst>
                        <a:ext uri="{FF2B5EF4-FFF2-40B4-BE49-F238E27FC236}">
                          <a16:creationId xmlns:a16="http://schemas.microsoft.com/office/drawing/2014/main" id="{42532A27-78AE-0E22-FAA7-0B7AD4C66CF4}"/>
                        </a:ext>
                      </a:extLst>
                    </xdr:cNvPr>
                    <xdr:cNvSpPr/>
                  </xdr:nvSpPr>
                  <xdr:spPr>
                    <a:xfrm>
                      <a:off x="4818793" y="7168920"/>
                      <a:ext cx="123111" cy="9327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39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1" name="四角形: 角を丸くする 6920">
                      <a:extLst>
                        <a:ext uri="{FF2B5EF4-FFF2-40B4-BE49-F238E27FC236}">
                          <a16:creationId xmlns:a16="http://schemas.microsoft.com/office/drawing/2014/main" id="{0E1A1080-A5E5-4363-AAE4-30F5AF94C404}"/>
                        </a:ext>
                      </a:extLst>
                    </xdr:cNvPr>
                    <xdr:cNvSpPr/>
                  </xdr:nvSpPr>
                  <xdr:spPr>
                    <a:xfrm>
                      <a:off x="3602168" y="6551849"/>
                      <a:ext cx="159320" cy="7892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2" name="四角形: 角を丸くする 6921">
                      <a:extLst>
                        <a:ext uri="{FF2B5EF4-FFF2-40B4-BE49-F238E27FC236}">
                          <a16:creationId xmlns:a16="http://schemas.microsoft.com/office/drawing/2014/main" id="{F6395395-8D64-8DFE-BC80-C9034123592A}"/>
                        </a:ext>
                      </a:extLst>
                    </xdr:cNvPr>
                    <xdr:cNvSpPr/>
                  </xdr:nvSpPr>
                  <xdr:spPr>
                    <a:xfrm>
                      <a:off x="4623264" y="9378896"/>
                      <a:ext cx="137595" cy="18655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3" name="四角形: 角を丸くする 6922">
                      <a:extLst>
                        <a:ext uri="{FF2B5EF4-FFF2-40B4-BE49-F238E27FC236}">
                          <a16:creationId xmlns:a16="http://schemas.microsoft.com/office/drawing/2014/main" id="{9C63D591-8D34-2694-F3BC-64BFBABD50E0}"/>
                        </a:ext>
                      </a:extLst>
                    </xdr:cNvPr>
                    <xdr:cNvSpPr/>
                  </xdr:nvSpPr>
                  <xdr:spPr>
                    <a:xfrm>
                      <a:off x="4304624" y="8948381"/>
                      <a:ext cx="144836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4" name="四角形: 角を丸くする 6923">
                      <a:extLst>
                        <a:ext uri="{FF2B5EF4-FFF2-40B4-BE49-F238E27FC236}">
                          <a16:creationId xmlns:a16="http://schemas.microsoft.com/office/drawing/2014/main" id="{B6C970EA-CB6D-C7A0-0BB4-9505BDF2B868}"/>
                        </a:ext>
                      </a:extLst>
                    </xdr:cNvPr>
                    <xdr:cNvSpPr/>
                  </xdr:nvSpPr>
                  <xdr:spPr>
                    <a:xfrm>
                      <a:off x="5050531" y="8187805"/>
                      <a:ext cx="50693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5" name="四角形: 角を丸くする 6924">
                      <a:extLst>
                        <a:ext uri="{FF2B5EF4-FFF2-40B4-BE49-F238E27FC236}">
                          <a16:creationId xmlns:a16="http://schemas.microsoft.com/office/drawing/2014/main" id="{AE7FA6DE-1A79-BDA9-BB40-5AC2F256B50E}"/>
                        </a:ext>
                      </a:extLst>
                    </xdr:cNvPr>
                    <xdr:cNvSpPr/>
                  </xdr:nvSpPr>
                  <xdr:spPr>
                    <a:xfrm>
                      <a:off x="2450718" y="8769000"/>
                      <a:ext cx="144836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6" name="四角形: 角を丸くする 6925">
                      <a:extLst>
                        <a:ext uri="{FF2B5EF4-FFF2-40B4-BE49-F238E27FC236}">
                          <a16:creationId xmlns:a16="http://schemas.microsoft.com/office/drawing/2014/main" id="{DD364D68-C67E-CB9B-9E5C-77A3134D6402}"/>
                        </a:ext>
                      </a:extLst>
                    </xdr:cNvPr>
                    <xdr:cNvSpPr/>
                  </xdr:nvSpPr>
                  <xdr:spPr>
                    <a:xfrm>
                      <a:off x="1951033" y="8022774"/>
                      <a:ext cx="130353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7" name="四角形: 角を丸くする 6926">
                      <a:extLst>
                        <a:ext uri="{FF2B5EF4-FFF2-40B4-BE49-F238E27FC236}">
                          <a16:creationId xmlns:a16="http://schemas.microsoft.com/office/drawing/2014/main" id="{F0F46445-5E0D-6177-A038-2DCF9D36ACE0}"/>
                        </a:ext>
                      </a:extLst>
                    </xdr:cNvPr>
                    <xdr:cNvSpPr/>
                  </xdr:nvSpPr>
                  <xdr:spPr>
                    <a:xfrm>
                      <a:off x="2624522" y="7900795"/>
                      <a:ext cx="123111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8" name="四角形: 角を丸くする 6927">
                      <a:extLst>
                        <a:ext uri="{FF2B5EF4-FFF2-40B4-BE49-F238E27FC236}">
                          <a16:creationId xmlns:a16="http://schemas.microsoft.com/office/drawing/2014/main" id="{24210A5B-8573-891C-3F12-C2B474EBCB51}"/>
                        </a:ext>
                      </a:extLst>
                    </xdr:cNvPr>
                    <xdr:cNvSpPr/>
                  </xdr:nvSpPr>
                  <xdr:spPr>
                    <a:xfrm>
                      <a:off x="2103111" y="7699888"/>
                      <a:ext cx="123111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29" name="四角形: 角を丸くする 6928">
                      <a:extLst>
                        <a:ext uri="{FF2B5EF4-FFF2-40B4-BE49-F238E27FC236}">
                          <a16:creationId xmlns:a16="http://schemas.microsoft.com/office/drawing/2014/main" id="{7C119933-5E0F-5CF6-76F3-C59ABC6CBC5A}"/>
                        </a:ext>
                      </a:extLst>
                    </xdr:cNvPr>
                    <xdr:cNvSpPr/>
                  </xdr:nvSpPr>
                  <xdr:spPr>
                    <a:xfrm>
                      <a:off x="1596184" y="6688179"/>
                      <a:ext cx="130353" cy="23678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0" name="四角形: 角を丸くする 6929">
                      <a:extLst>
                        <a:ext uri="{FF2B5EF4-FFF2-40B4-BE49-F238E27FC236}">
                          <a16:creationId xmlns:a16="http://schemas.microsoft.com/office/drawing/2014/main" id="{48621D14-1EA3-F048-CF87-C82032BDC940}"/>
                        </a:ext>
                      </a:extLst>
                    </xdr:cNvPr>
                    <xdr:cNvSpPr/>
                  </xdr:nvSpPr>
                  <xdr:spPr>
                    <a:xfrm>
                      <a:off x="2378300" y="6465746"/>
                      <a:ext cx="130353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49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1" name="四角形: 角を丸くする 6930">
                      <a:extLst>
                        <a:ext uri="{FF2B5EF4-FFF2-40B4-BE49-F238E27FC236}">
                          <a16:creationId xmlns:a16="http://schemas.microsoft.com/office/drawing/2014/main" id="{ACB45012-6393-C23D-A6B9-1C0D72C043C1}"/>
                        </a:ext>
                      </a:extLst>
                    </xdr:cNvPr>
                    <xdr:cNvSpPr/>
                  </xdr:nvSpPr>
                  <xdr:spPr>
                    <a:xfrm>
                      <a:off x="3145933" y="5748222"/>
                      <a:ext cx="144836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2" name="四角形: 角を丸くする 6931">
                      <a:extLst>
                        <a:ext uri="{FF2B5EF4-FFF2-40B4-BE49-F238E27FC236}">
                          <a16:creationId xmlns:a16="http://schemas.microsoft.com/office/drawing/2014/main" id="{A2507E86-6A68-FA99-CFA5-3F634515CE69}"/>
                        </a:ext>
                      </a:extLst>
                    </xdr:cNvPr>
                    <xdr:cNvSpPr/>
                  </xdr:nvSpPr>
                  <xdr:spPr>
                    <a:xfrm>
                      <a:off x="3196626" y="6128510"/>
                      <a:ext cx="123111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3" name="四角形: 角を丸くする 6932">
                      <a:extLst>
                        <a:ext uri="{FF2B5EF4-FFF2-40B4-BE49-F238E27FC236}">
                          <a16:creationId xmlns:a16="http://schemas.microsoft.com/office/drawing/2014/main" id="{7BB74B73-C07B-B4FD-15B7-F4B756D7AFF4}"/>
                        </a:ext>
                      </a:extLst>
                    </xdr:cNvPr>
                    <xdr:cNvSpPr/>
                  </xdr:nvSpPr>
                  <xdr:spPr>
                    <a:xfrm>
                      <a:off x="6897195" y="4571482"/>
                      <a:ext cx="123111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4" name="四角形: 角を丸くする 6933">
                      <a:extLst>
                        <a:ext uri="{FF2B5EF4-FFF2-40B4-BE49-F238E27FC236}">
                          <a16:creationId xmlns:a16="http://schemas.microsoft.com/office/drawing/2014/main" id="{50BA7F0D-6C3D-4655-AF4F-88F204C4578E}"/>
                        </a:ext>
                      </a:extLst>
                    </xdr:cNvPr>
                    <xdr:cNvSpPr/>
                  </xdr:nvSpPr>
                  <xdr:spPr>
                    <a:xfrm>
                      <a:off x="6759600" y="3889834"/>
                      <a:ext cx="144836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5" name="四角形: 角を丸くする 6934">
                      <a:extLst>
                        <a:ext uri="{FF2B5EF4-FFF2-40B4-BE49-F238E27FC236}">
                          <a16:creationId xmlns:a16="http://schemas.microsoft.com/office/drawing/2014/main" id="{6F8DE5BF-D6A9-A8D0-D4FE-F0016462808C}"/>
                        </a:ext>
                      </a:extLst>
                    </xdr:cNvPr>
                    <xdr:cNvSpPr/>
                  </xdr:nvSpPr>
                  <xdr:spPr>
                    <a:xfrm>
                      <a:off x="6926162" y="3760679"/>
                      <a:ext cx="144836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6" name="四角形: 角を丸くする 6935">
                      <a:extLst>
                        <a:ext uri="{FF2B5EF4-FFF2-40B4-BE49-F238E27FC236}">
                          <a16:creationId xmlns:a16="http://schemas.microsoft.com/office/drawing/2014/main" id="{ADE53B3E-51EB-9C60-3B73-92352551043F}"/>
                        </a:ext>
                      </a:extLst>
                    </xdr:cNvPr>
                    <xdr:cNvSpPr/>
                  </xdr:nvSpPr>
                  <xdr:spPr>
                    <a:xfrm>
                      <a:off x="6288882" y="2325630"/>
                      <a:ext cx="137595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7" name="四角形: 角を丸くする 6936">
                      <a:extLst>
                        <a:ext uri="{FF2B5EF4-FFF2-40B4-BE49-F238E27FC236}">
                          <a16:creationId xmlns:a16="http://schemas.microsoft.com/office/drawing/2014/main" id="{4EB74345-5C60-3CFD-ADE8-13F91FFFF77C}"/>
                        </a:ext>
                      </a:extLst>
                    </xdr:cNvPr>
                    <xdr:cNvSpPr/>
                  </xdr:nvSpPr>
                  <xdr:spPr>
                    <a:xfrm>
                      <a:off x="7556201" y="4549956"/>
                      <a:ext cx="123111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8" name="四角形: 角を丸くする 6937">
                      <a:extLst>
                        <a:ext uri="{FF2B5EF4-FFF2-40B4-BE49-F238E27FC236}">
                          <a16:creationId xmlns:a16="http://schemas.microsoft.com/office/drawing/2014/main" id="{F89AB897-F52B-F1C5-5368-2964A11FBE34}"/>
                        </a:ext>
                      </a:extLst>
                    </xdr:cNvPr>
                    <xdr:cNvSpPr/>
                  </xdr:nvSpPr>
                  <xdr:spPr>
                    <a:xfrm>
                      <a:off x="6411993" y="4506905"/>
                      <a:ext cx="123111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39" name="四角形: 角を丸くする 6938">
                      <a:extLst>
                        <a:ext uri="{FF2B5EF4-FFF2-40B4-BE49-F238E27FC236}">
                          <a16:creationId xmlns:a16="http://schemas.microsoft.com/office/drawing/2014/main" id="{F57B2A81-B22B-1AAF-F546-66369E88BF55}"/>
                        </a:ext>
                      </a:extLst>
                    </xdr:cNvPr>
                    <xdr:cNvSpPr/>
                  </xdr:nvSpPr>
                  <xdr:spPr>
                    <a:xfrm>
                      <a:off x="6354059" y="4327524"/>
                      <a:ext cx="144836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0" name="四角形: 角を丸くする 6939">
                      <a:extLst>
                        <a:ext uri="{FF2B5EF4-FFF2-40B4-BE49-F238E27FC236}">
                          <a16:creationId xmlns:a16="http://schemas.microsoft.com/office/drawing/2014/main" id="{A86C2AC2-312E-ADE5-D6D6-6599463BE312}"/>
                        </a:ext>
                      </a:extLst>
                    </xdr:cNvPr>
                    <xdr:cNvSpPr/>
                  </xdr:nvSpPr>
                  <xdr:spPr>
                    <a:xfrm>
                      <a:off x="6267157" y="3050330"/>
                      <a:ext cx="144836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59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1" name="四角形: 角を丸くする 6940">
                      <a:extLst>
                        <a:ext uri="{FF2B5EF4-FFF2-40B4-BE49-F238E27FC236}">
                          <a16:creationId xmlns:a16="http://schemas.microsoft.com/office/drawing/2014/main" id="{F8E5655D-A63C-01CC-16BE-1CCA6A64D264}"/>
                        </a:ext>
                      </a:extLst>
                    </xdr:cNvPr>
                    <xdr:cNvSpPr/>
                  </xdr:nvSpPr>
                  <xdr:spPr>
                    <a:xfrm>
                      <a:off x="6607522" y="3215361"/>
                      <a:ext cx="152078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2" name="四角形: 角を丸くする 6941">
                      <a:extLst>
                        <a:ext uri="{FF2B5EF4-FFF2-40B4-BE49-F238E27FC236}">
                          <a16:creationId xmlns:a16="http://schemas.microsoft.com/office/drawing/2014/main" id="{DB6CD287-1CC6-7371-7F26-B95DDC920F47}"/>
                        </a:ext>
                      </a:extLst>
                    </xdr:cNvPr>
                    <xdr:cNvSpPr/>
                  </xdr:nvSpPr>
                  <xdr:spPr>
                    <a:xfrm>
                      <a:off x="6658215" y="2906825"/>
                      <a:ext cx="159320" cy="14350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3" name="四角形: 角を丸くする 6942">
                      <a:extLst>
                        <a:ext uri="{FF2B5EF4-FFF2-40B4-BE49-F238E27FC236}">
                          <a16:creationId xmlns:a16="http://schemas.microsoft.com/office/drawing/2014/main" id="{322B5324-A8C4-F088-8A2F-B9906ED5F58A}"/>
                        </a:ext>
                      </a:extLst>
                    </xdr:cNvPr>
                    <xdr:cNvSpPr/>
                  </xdr:nvSpPr>
                  <xdr:spPr>
                    <a:xfrm>
                      <a:off x="6614764" y="1930992"/>
                      <a:ext cx="144836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4" name="四角形: 角を丸くする 6943">
                      <a:extLst>
                        <a:ext uri="{FF2B5EF4-FFF2-40B4-BE49-F238E27FC236}">
                          <a16:creationId xmlns:a16="http://schemas.microsoft.com/office/drawing/2014/main" id="{ED64DE25-E8D0-DE80-C6BA-A054435121A4}"/>
                        </a:ext>
                      </a:extLst>
                    </xdr:cNvPr>
                    <xdr:cNvSpPr/>
                  </xdr:nvSpPr>
                  <xdr:spPr>
                    <a:xfrm>
                      <a:off x="5695053" y="1988394"/>
                      <a:ext cx="137595" cy="14350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5" name="四角形: 角を丸くする 6944">
                      <a:extLst>
                        <a:ext uri="{FF2B5EF4-FFF2-40B4-BE49-F238E27FC236}">
                          <a16:creationId xmlns:a16="http://schemas.microsoft.com/office/drawing/2014/main" id="{A5BFD9F2-80F8-075B-10D6-9D6609AF76E9}"/>
                        </a:ext>
                      </a:extLst>
                    </xdr:cNvPr>
                    <xdr:cNvSpPr/>
                  </xdr:nvSpPr>
                  <xdr:spPr>
                    <a:xfrm>
                      <a:off x="6585797" y="5497088"/>
                      <a:ext cx="144836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6" name="四角形: 角を丸くする 6945">
                      <a:extLst>
                        <a:ext uri="{FF2B5EF4-FFF2-40B4-BE49-F238E27FC236}">
                          <a16:creationId xmlns:a16="http://schemas.microsoft.com/office/drawing/2014/main" id="{0D79E9D8-BC40-AF0D-81D9-FDAE888742ED}"/>
                        </a:ext>
                      </a:extLst>
                    </xdr:cNvPr>
                    <xdr:cNvSpPr/>
                  </xdr:nvSpPr>
                  <xdr:spPr>
                    <a:xfrm>
                      <a:off x="6158530" y="6049582"/>
                      <a:ext cx="130353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7" name="四角形: 角を丸くする 6946">
                      <a:extLst>
                        <a:ext uri="{FF2B5EF4-FFF2-40B4-BE49-F238E27FC236}">
                          <a16:creationId xmlns:a16="http://schemas.microsoft.com/office/drawing/2014/main" id="{09FA95F5-8294-35FA-7C50-59A608CA657D}"/>
                        </a:ext>
                      </a:extLst>
                    </xdr:cNvPr>
                    <xdr:cNvSpPr/>
                  </xdr:nvSpPr>
                  <xdr:spPr>
                    <a:xfrm>
                      <a:off x="6498895" y="2447610"/>
                      <a:ext cx="130353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8" name="四角形: 角を丸くする 6947">
                      <a:extLst>
                        <a:ext uri="{FF2B5EF4-FFF2-40B4-BE49-F238E27FC236}">
                          <a16:creationId xmlns:a16="http://schemas.microsoft.com/office/drawing/2014/main" id="{41466897-64D9-ABBD-464D-1A963FAE7964}"/>
                        </a:ext>
                      </a:extLst>
                    </xdr:cNvPr>
                    <xdr:cNvSpPr/>
                  </xdr:nvSpPr>
                  <xdr:spPr>
                    <a:xfrm>
                      <a:off x="6817535" y="2117548"/>
                      <a:ext cx="137595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49" name="四角形: 角を丸くする 6948">
                      <a:extLst>
                        <a:ext uri="{FF2B5EF4-FFF2-40B4-BE49-F238E27FC236}">
                          <a16:creationId xmlns:a16="http://schemas.microsoft.com/office/drawing/2014/main" id="{7D6821E4-3BA3-7C26-9922-165AD89F51CE}"/>
                        </a:ext>
                      </a:extLst>
                    </xdr:cNvPr>
                    <xdr:cNvSpPr/>
                  </xdr:nvSpPr>
                  <xdr:spPr>
                    <a:xfrm>
                      <a:off x="7324462" y="6286365"/>
                      <a:ext cx="137595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0" name="四角形: 角を丸くする 6949">
                      <a:extLst>
                        <a:ext uri="{FF2B5EF4-FFF2-40B4-BE49-F238E27FC236}">
                          <a16:creationId xmlns:a16="http://schemas.microsoft.com/office/drawing/2014/main" id="{1EE8EA0D-595B-038C-76A4-B6D3009C2C71}"/>
                        </a:ext>
                      </a:extLst>
                    </xdr:cNvPr>
                    <xdr:cNvSpPr/>
                  </xdr:nvSpPr>
                  <xdr:spPr>
                    <a:xfrm>
                      <a:off x="6593039" y="4923069"/>
                      <a:ext cx="152078" cy="24395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69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1" name="四角形: 角を丸くする 6950">
                      <a:extLst>
                        <a:ext uri="{FF2B5EF4-FFF2-40B4-BE49-F238E27FC236}">
                          <a16:creationId xmlns:a16="http://schemas.microsoft.com/office/drawing/2014/main" id="{BCF5265A-A156-8371-F610-0039C44CFBF4}"/>
                        </a:ext>
                      </a:extLst>
                    </xdr:cNvPr>
                    <xdr:cNvSpPr/>
                  </xdr:nvSpPr>
                  <xdr:spPr>
                    <a:xfrm>
                      <a:off x="7092724" y="2806372"/>
                      <a:ext cx="144836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2" name="四角形: 角を丸くする 6951">
                      <a:extLst>
                        <a:ext uri="{FF2B5EF4-FFF2-40B4-BE49-F238E27FC236}">
                          <a16:creationId xmlns:a16="http://schemas.microsoft.com/office/drawing/2014/main" id="{0DDEA925-19FF-BB46-C9F0-0DD4BF805FEF}"/>
                        </a:ext>
                      </a:extLst>
                    </xdr:cNvPr>
                    <xdr:cNvSpPr/>
                  </xdr:nvSpPr>
                  <xdr:spPr>
                    <a:xfrm>
                      <a:off x="8671441" y="5705170"/>
                      <a:ext cx="144836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3" name="四角形: 角を丸くする 6952">
                      <a:extLst>
                        <a:ext uri="{FF2B5EF4-FFF2-40B4-BE49-F238E27FC236}">
                          <a16:creationId xmlns:a16="http://schemas.microsoft.com/office/drawing/2014/main" id="{345FDF91-EB63-FD09-492B-35B5242E5F4E}"/>
                        </a:ext>
                      </a:extLst>
                    </xdr:cNvPr>
                    <xdr:cNvSpPr/>
                  </xdr:nvSpPr>
                  <xdr:spPr>
                    <a:xfrm>
                      <a:off x="4036677" y="5016347"/>
                      <a:ext cx="137595" cy="23678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4" name="四角形: 角を丸くする 6953">
                      <a:extLst>
                        <a:ext uri="{FF2B5EF4-FFF2-40B4-BE49-F238E27FC236}">
                          <a16:creationId xmlns:a16="http://schemas.microsoft.com/office/drawing/2014/main" id="{E0BCC9A7-9812-329E-3B8E-05A90D4B7269}"/>
                        </a:ext>
                      </a:extLst>
                    </xdr:cNvPr>
                    <xdr:cNvSpPr/>
                  </xdr:nvSpPr>
                  <xdr:spPr>
                    <a:xfrm>
                      <a:off x="5101224" y="4872842"/>
                      <a:ext cx="123111" cy="24395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5" name="四角形: 角を丸くする 6954">
                      <a:extLst>
                        <a:ext uri="{FF2B5EF4-FFF2-40B4-BE49-F238E27FC236}">
                          <a16:creationId xmlns:a16="http://schemas.microsoft.com/office/drawing/2014/main" id="{CF6535D8-4EEE-176B-BFE1-5EA4F6F13263}"/>
                        </a:ext>
                      </a:extLst>
                    </xdr:cNvPr>
                    <xdr:cNvSpPr/>
                  </xdr:nvSpPr>
                  <xdr:spPr>
                    <a:xfrm>
                      <a:off x="4789826" y="4750863"/>
                      <a:ext cx="137595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6" name="四角形: 角を丸くする 6955">
                      <a:extLst>
                        <a:ext uri="{FF2B5EF4-FFF2-40B4-BE49-F238E27FC236}">
                          <a16:creationId xmlns:a16="http://schemas.microsoft.com/office/drawing/2014/main" id="{861B3D72-8925-3A4A-6631-075E0213C875}"/>
                        </a:ext>
                      </a:extLst>
                    </xdr:cNvPr>
                    <xdr:cNvSpPr/>
                  </xdr:nvSpPr>
                  <xdr:spPr>
                    <a:xfrm>
                      <a:off x="1386171" y="4944595"/>
                      <a:ext cx="144836" cy="23678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7" name="四角形: 角を丸くする 6956">
                      <a:extLst>
                        <a:ext uri="{FF2B5EF4-FFF2-40B4-BE49-F238E27FC236}">
                          <a16:creationId xmlns:a16="http://schemas.microsoft.com/office/drawing/2014/main" id="{A5F8D829-8F01-7680-4A71-6EE9D8BA66F8}"/>
                        </a:ext>
                      </a:extLst>
                    </xdr:cNvPr>
                    <xdr:cNvSpPr/>
                  </xdr:nvSpPr>
                  <xdr:spPr>
                    <a:xfrm>
                      <a:off x="1581700" y="4585832"/>
                      <a:ext cx="130353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8" name="四角形: 角を丸くする 6957">
                      <a:extLst>
                        <a:ext uri="{FF2B5EF4-FFF2-40B4-BE49-F238E27FC236}">
                          <a16:creationId xmlns:a16="http://schemas.microsoft.com/office/drawing/2014/main" id="{E0F702C2-87D5-9284-2A16-1FABEA5DE807}"/>
                        </a:ext>
                      </a:extLst>
                    </xdr:cNvPr>
                    <xdr:cNvSpPr/>
                  </xdr:nvSpPr>
                  <xdr:spPr>
                    <a:xfrm>
                      <a:off x="2052418" y="4664760"/>
                      <a:ext cx="144836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59" name="四角形: 角を丸くする 6958">
                      <a:extLst>
                        <a:ext uri="{FF2B5EF4-FFF2-40B4-BE49-F238E27FC236}">
                          <a16:creationId xmlns:a16="http://schemas.microsoft.com/office/drawing/2014/main" id="{2E53BD7E-4F39-2BE9-7F92-676D0B76A9E6}"/>
                        </a:ext>
                      </a:extLst>
                    </xdr:cNvPr>
                    <xdr:cNvSpPr/>
                  </xdr:nvSpPr>
                  <xdr:spPr>
                    <a:xfrm>
                      <a:off x="2428993" y="4679111"/>
                      <a:ext cx="137595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0" name="四角形: 角を丸くする 6959">
                      <a:extLst>
                        <a:ext uri="{FF2B5EF4-FFF2-40B4-BE49-F238E27FC236}">
                          <a16:creationId xmlns:a16="http://schemas.microsoft.com/office/drawing/2014/main" id="{604E7B52-0A9B-7CF0-69D3-75A133DFDDAC}"/>
                        </a:ext>
                      </a:extLst>
                    </xdr:cNvPr>
                    <xdr:cNvSpPr/>
                  </xdr:nvSpPr>
                  <xdr:spPr>
                    <a:xfrm>
                      <a:off x="2711424" y="4521255"/>
                      <a:ext cx="137595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79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1" name="四角形: 角を丸くする 6960">
                      <a:extLst>
                        <a:ext uri="{FF2B5EF4-FFF2-40B4-BE49-F238E27FC236}">
                          <a16:creationId xmlns:a16="http://schemas.microsoft.com/office/drawing/2014/main" id="{40068366-B15E-BBEE-2298-151C7F38B5BE}"/>
                        </a:ext>
                      </a:extLst>
                    </xdr:cNvPr>
                    <xdr:cNvSpPr/>
                  </xdr:nvSpPr>
                  <xdr:spPr>
                    <a:xfrm>
                      <a:off x="2950404" y="4219895"/>
                      <a:ext cx="130353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2" name="四角形: 角を丸くする 6961">
                      <a:extLst>
                        <a:ext uri="{FF2B5EF4-FFF2-40B4-BE49-F238E27FC236}">
                          <a16:creationId xmlns:a16="http://schemas.microsoft.com/office/drawing/2014/main" id="{44357DD5-3109-BF1C-7A20-DBF4954C5BB4}"/>
                        </a:ext>
                      </a:extLst>
                    </xdr:cNvPr>
                    <xdr:cNvSpPr/>
                  </xdr:nvSpPr>
                  <xdr:spPr>
                    <a:xfrm>
                      <a:off x="3305253" y="4549956"/>
                      <a:ext cx="144836" cy="172206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3" name="四角形: 角を丸くする 6962">
                      <a:extLst>
                        <a:ext uri="{FF2B5EF4-FFF2-40B4-BE49-F238E27FC236}">
                          <a16:creationId xmlns:a16="http://schemas.microsoft.com/office/drawing/2014/main" id="{F6A39229-4E81-39C8-ED27-D2F841714CBE}"/>
                        </a:ext>
                      </a:extLst>
                    </xdr:cNvPr>
                    <xdr:cNvSpPr/>
                  </xdr:nvSpPr>
                  <xdr:spPr>
                    <a:xfrm>
                      <a:off x="2240706" y="3696102"/>
                      <a:ext cx="144836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4" name="四角形: 角を丸くする 6963">
                      <a:extLst>
                        <a:ext uri="{FF2B5EF4-FFF2-40B4-BE49-F238E27FC236}">
                          <a16:creationId xmlns:a16="http://schemas.microsoft.com/office/drawing/2014/main" id="{08242CFD-B223-F7B9-1138-EA973E6D695C}"/>
                        </a:ext>
                      </a:extLst>
                    </xdr:cNvPr>
                    <xdr:cNvSpPr/>
                  </xdr:nvSpPr>
                  <xdr:spPr>
                    <a:xfrm>
                      <a:off x="2450718" y="3889834"/>
                      <a:ext cx="144836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5" name="四角形: 角を丸くする 6964">
                      <a:extLst>
                        <a:ext uri="{FF2B5EF4-FFF2-40B4-BE49-F238E27FC236}">
                          <a16:creationId xmlns:a16="http://schemas.microsoft.com/office/drawing/2014/main" id="{8497CA2D-5F14-F48B-BD33-F150E1D7BED6}"/>
                        </a:ext>
                      </a:extLst>
                    </xdr:cNvPr>
                    <xdr:cNvSpPr/>
                  </xdr:nvSpPr>
                  <xdr:spPr>
                    <a:xfrm>
                      <a:off x="2486927" y="3143608"/>
                      <a:ext cx="144836" cy="23678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6" name="四角形: 角を丸くする 6965">
                      <a:extLst>
                        <a:ext uri="{FF2B5EF4-FFF2-40B4-BE49-F238E27FC236}">
                          <a16:creationId xmlns:a16="http://schemas.microsoft.com/office/drawing/2014/main" id="{4991EEEB-8CE0-1A23-B544-C58AD113BE1B}"/>
                        </a:ext>
                      </a:extLst>
                    </xdr:cNvPr>
                    <xdr:cNvSpPr/>
                  </xdr:nvSpPr>
                  <xdr:spPr>
                    <a:xfrm>
                      <a:off x="3558717" y="3229711"/>
                      <a:ext cx="130353" cy="22960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7" name="四角形: 角を丸くする 6966">
                      <a:extLst>
                        <a:ext uri="{FF2B5EF4-FFF2-40B4-BE49-F238E27FC236}">
                          <a16:creationId xmlns:a16="http://schemas.microsoft.com/office/drawing/2014/main" id="{F453BBF6-D3E5-B70C-E09E-EB3DBF1BCDFA}"/>
                        </a:ext>
                      </a:extLst>
                    </xdr:cNvPr>
                    <xdr:cNvSpPr/>
                  </xdr:nvSpPr>
                  <xdr:spPr>
                    <a:xfrm>
                      <a:off x="3841148" y="3696102"/>
                      <a:ext cx="123111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8" name="四角形: 角を丸くする 6967">
                      <a:extLst>
                        <a:ext uri="{FF2B5EF4-FFF2-40B4-BE49-F238E27FC236}">
                          <a16:creationId xmlns:a16="http://schemas.microsoft.com/office/drawing/2014/main" id="{1D496D86-2EE5-3D62-B0E6-6B10C38634A1}"/>
                        </a:ext>
                      </a:extLst>
                    </xdr:cNvPr>
                    <xdr:cNvSpPr/>
                  </xdr:nvSpPr>
                  <xdr:spPr>
                    <a:xfrm>
                      <a:off x="4717408" y="3904184"/>
                      <a:ext cx="137595" cy="17938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69" name="四角形: 角を丸くする 6968">
                      <a:extLst>
                        <a:ext uri="{FF2B5EF4-FFF2-40B4-BE49-F238E27FC236}">
                          <a16:creationId xmlns:a16="http://schemas.microsoft.com/office/drawing/2014/main" id="{D8AC89D5-1369-D039-D536-EA0A82EFABDB}"/>
                        </a:ext>
                      </a:extLst>
                    </xdr:cNvPr>
                    <xdr:cNvSpPr/>
                  </xdr:nvSpPr>
                  <xdr:spPr>
                    <a:xfrm>
                      <a:off x="5101224" y="4133792"/>
                      <a:ext cx="86902" cy="14350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0" name="四角形: 角を丸くする 6969">
                      <a:extLst>
                        <a:ext uri="{FF2B5EF4-FFF2-40B4-BE49-F238E27FC236}">
                          <a16:creationId xmlns:a16="http://schemas.microsoft.com/office/drawing/2014/main" id="{F7FD2E27-9FE0-0B73-55BC-A8F437FD69A9}"/>
                        </a:ext>
                      </a:extLst>
                    </xdr:cNvPr>
                    <xdr:cNvSpPr/>
                  </xdr:nvSpPr>
                  <xdr:spPr>
                    <a:xfrm>
                      <a:off x="4101853" y="6264840"/>
                      <a:ext cx="137595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89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1" name="四角形: 角を丸くする 6970">
                      <a:extLst>
                        <a:ext uri="{FF2B5EF4-FFF2-40B4-BE49-F238E27FC236}">
                          <a16:creationId xmlns:a16="http://schemas.microsoft.com/office/drawing/2014/main" id="{598C2792-A370-0888-DA5F-5035552D0E0C}"/>
                        </a:ext>
                      </a:extLst>
                    </xdr:cNvPr>
                    <xdr:cNvSpPr/>
                  </xdr:nvSpPr>
                  <xdr:spPr>
                    <a:xfrm>
                      <a:off x="6274399" y="3875483"/>
                      <a:ext cx="137595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2" name="四角形: 角を丸くする 6971">
                      <a:extLst>
                        <a:ext uri="{FF2B5EF4-FFF2-40B4-BE49-F238E27FC236}">
                          <a16:creationId xmlns:a16="http://schemas.microsoft.com/office/drawing/2014/main" id="{6134D21E-7DC9-2CAA-1CE8-D606F0908E33}"/>
                        </a:ext>
                      </a:extLst>
                    </xdr:cNvPr>
                    <xdr:cNvSpPr/>
                  </xdr:nvSpPr>
                  <xdr:spPr>
                    <a:xfrm>
                      <a:off x="5571942" y="4966120"/>
                      <a:ext cx="130353" cy="24395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3" name="四角形: 角を丸くする 6972">
                      <a:extLst>
                        <a:ext uri="{FF2B5EF4-FFF2-40B4-BE49-F238E27FC236}">
                          <a16:creationId xmlns:a16="http://schemas.microsoft.com/office/drawing/2014/main" id="{86EC1703-DA18-86F8-1EE8-81D012B551AC}"/>
                        </a:ext>
                      </a:extLst>
                    </xdr:cNvPr>
                    <xdr:cNvSpPr/>
                  </xdr:nvSpPr>
                  <xdr:spPr>
                    <a:xfrm>
                      <a:off x="5629877" y="3358866"/>
                      <a:ext cx="137595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4" name="四角形: 角を丸くする 6973">
                      <a:extLst>
                        <a:ext uri="{FF2B5EF4-FFF2-40B4-BE49-F238E27FC236}">
                          <a16:creationId xmlns:a16="http://schemas.microsoft.com/office/drawing/2014/main" id="{A24E7001-06F6-ED36-1ECD-1F4ED5E88A6A}"/>
                        </a:ext>
                      </a:extLst>
                    </xdr:cNvPr>
                    <xdr:cNvSpPr/>
                  </xdr:nvSpPr>
                  <xdr:spPr>
                    <a:xfrm>
                      <a:off x="6411993" y="2914000"/>
                      <a:ext cx="137595" cy="93278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5" name="四角形: 角を丸くする 6974">
                      <a:extLst>
                        <a:ext uri="{FF2B5EF4-FFF2-40B4-BE49-F238E27FC236}">
                          <a16:creationId xmlns:a16="http://schemas.microsoft.com/office/drawing/2014/main" id="{2A6179B4-670B-4A02-27DD-20F1685CD73C}"/>
                        </a:ext>
                      </a:extLst>
                    </xdr:cNvPr>
                    <xdr:cNvSpPr/>
                  </xdr:nvSpPr>
                  <xdr:spPr>
                    <a:xfrm>
                      <a:off x="5253302" y="3236886"/>
                      <a:ext cx="130353" cy="236783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6" name="四角形: 角を丸くする 6975">
                      <a:extLst>
                        <a:ext uri="{FF2B5EF4-FFF2-40B4-BE49-F238E27FC236}">
                          <a16:creationId xmlns:a16="http://schemas.microsoft.com/office/drawing/2014/main" id="{16BC8F1F-AAE7-0F4C-0F33-3C2212AACF62}"/>
                        </a:ext>
                      </a:extLst>
                    </xdr:cNvPr>
                    <xdr:cNvSpPr/>
                  </xdr:nvSpPr>
                  <xdr:spPr>
                    <a:xfrm>
                      <a:off x="5195368" y="2354331"/>
                      <a:ext cx="123111" cy="200907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7" name="四角形: 角を丸くする 6976">
                      <a:extLst>
                        <a:ext uri="{FF2B5EF4-FFF2-40B4-BE49-F238E27FC236}">
                          <a16:creationId xmlns:a16="http://schemas.microsoft.com/office/drawing/2014/main" id="{BC10059F-F0F0-78BF-3629-57B59354C5CA}"/>
                        </a:ext>
                      </a:extLst>
                    </xdr:cNvPr>
                    <xdr:cNvSpPr/>
                  </xdr:nvSpPr>
                  <xdr:spPr>
                    <a:xfrm>
                      <a:off x="4333591" y="2505012"/>
                      <a:ext cx="130353" cy="165031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96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8" name="四角形: 角を丸くする 6977">
                      <a:extLst>
                        <a:ext uri="{FF2B5EF4-FFF2-40B4-BE49-F238E27FC236}">
                          <a16:creationId xmlns:a16="http://schemas.microsoft.com/office/drawing/2014/main" id="{75F0B015-AB2D-262F-D496-E26097B291F4}"/>
                        </a:ext>
                      </a:extLst>
                    </xdr:cNvPr>
                    <xdr:cNvSpPr/>
                  </xdr:nvSpPr>
                  <xdr:spPr>
                    <a:xfrm>
                      <a:off x="4978113" y="1737260"/>
                      <a:ext cx="123111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97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79" name="四角形: 角を丸くする 6978">
                      <a:extLst>
                        <a:ext uri="{FF2B5EF4-FFF2-40B4-BE49-F238E27FC236}">
                          <a16:creationId xmlns:a16="http://schemas.microsoft.com/office/drawing/2014/main" id="{3F6BECDC-284D-57EA-5FC8-1A6636E109A6}"/>
                        </a:ext>
                      </a:extLst>
                    </xdr:cNvPr>
                    <xdr:cNvSpPr/>
                  </xdr:nvSpPr>
                  <xdr:spPr>
                    <a:xfrm>
                      <a:off x="4109095" y="1435900"/>
                      <a:ext cx="130353" cy="251134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98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80" name="四角形: 角を丸くする 6979">
                      <a:extLst>
                        <a:ext uri="{FF2B5EF4-FFF2-40B4-BE49-F238E27FC236}">
                          <a16:creationId xmlns:a16="http://schemas.microsoft.com/office/drawing/2014/main" id="{F0F459F8-74B4-A6E8-8499-A82539B66330}"/>
                        </a:ext>
                      </a:extLst>
                    </xdr:cNvPr>
                    <xdr:cNvSpPr/>
                  </xdr:nvSpPr>
                  <xdr:spPr>
                    <a:xfrm>
                      <a:off x="5101224" y="639448"/>
                      <a:ext cx="217255" cy="13633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100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81" name="四角形: 角を丸くする 6980">
                      <a:extLst>
                        <a:ext uri="{FF2B5EF4-FFF2-40B4-BE49-F238E27FC236}">
                          <a16:creationId xmlns:a16="http://schemas.microsoft.com/office/drawing/2014/main" id="{525A9940-6058-9CB6-CFE4-2C97AC125EC7}"/>
                        </a:ext>
                      </a:extLst>
                    </xdr:cNvPr>
                    <xdr:cNvSpPr/>
                  </xdr:nvSpPr>
                  <xdr:spPr>
                    <a:xfrm>
                      <a:off x="6093353" y="1572230"/>
                      <a:ext cx="238980" cy="15068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101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82" name="四角形: 角を丸くする 6981">
                      <a:extLst>
                        <a:ext uri="{FF2B5EF4-FFF2-40B4-BE49-F238E27FC236}">
                          <a16:creationId xmlns:a16="http://schemas.microsoft.com/office/drawing/2014/main" id="{7F1D91A6-6687-2D4B-3DDF-5B1943649AD8}"/>
                        </a:ext>
                      </a:extLst>
                    </xdr:cNvPr>
                    <xdr:cNvSpPr/>
                  </xdr:nvSpPr>
                  <xdr:spPr>
                    <a:xfrm>
                      <a:off x="7418606" y="2505012"/>
                      <a:ext cx="224496" cy="13633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102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83" name="四角形: 角を丸くする 6982">
                      <a:extLst>
                        <a:ext uri="{FF2B5EF4-FFF2-40B4-BE49-F238E27FC236}">
                          <a16:creationId xmlns:a16="http://schemas.microsoft.com/office/drawing/2014/main" id="{155AADCF-FE84-ED5A-B5F9-C556951913E5}"/>
                        </a:ext>
                      </a:extLst>
                    </xdr:cNvPr>
                    <xdr:cNvSpPr/>
                  </xdr:nvSpPr>
                  <xdr:spPr>
                    <a:xfrm>
                      <a:off x="7085482" y="1701384"/>
                      <a:ext cx="231738" cy="13633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103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84" name="四角形: 角を丸くする 6983">
                      <a:extLst>
                        <a:ext uri="{FF2B5EF4-FFF2-40B4-BE49-F238E27FC236}">
                          <a16:creationId xmlns:a16="http://schemas.microsoft.com/office/drawing/2014/main" id="{3B7BC33D-F49A-ACA5-2E55-96F64BBCE854}"/>
                        </a:ext>
                      </a:extLst>
                    </xdr:cNvPr>
                    <xdr:cNvSpPr/>
                  </xdr:nvSpPr>
                  <xdr:spPr>
                    <a:xfrm>
                      <a:off x="7491024" y="1751611"/>
                      <a:ext cx="224496" cy="136330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104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85" name="四角形: 角を丸くする 6984">
                      <a:extLst>
                        <a:ext uri="{FF2B5EF4-FFF2-40B4-BE49-F238E27FC236}">
                          <a16:creationId xmlns:a16="http://schemas.microsoft.com/office/drawing/2014/main" id="{4D2460E1-0CBF-397F-19EC-2E2CFB6CB130}"/>
                        </a:ext>
                      </a:extLst>
                    </xdr:cNvPr>
                    <xdr:cNvSpPr/>
                  </xdr:nvSpPr>
                  <xdr:spPr>
                    <a:xfrm>
                      <a:off x="8309350" y="1859240"/>
                      <a:ext cx="246222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105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  <xdr:sp macro="" textlink="">
                  <xdr:nvSpPr>
                    <xdr:cNvPr id="6986" name="四角形: 角を丸くする 6985">
                      <a:extLst>
                        <a:ext uri="{FF2B5EF4-FFF2-40B4-BE49-F238E27FC236}">
                          <a16:creationId xmlns:a16="http://schemas.microsoft.com/office/drawing/2014/main" id="{93845B8C-D1AC-AF9B-B954-AFB2D5533DA7}"/>
                        </a:ext>
                      </a:extLst>
                    </xdr:cNvPr>
                    <xdr:cNvSpPr/>
                  </xdr:nvSpPr>
                  <xdr:spPr>
                    <a:xfrm>
                      <a:off x="3899082" y="9170813"/>
                      <a:ext cx="86902" cy="157855"/>
                    </a:xfrm>
                    <a:prstGeom prst="roundRect">
                      <a:avLst>
                        <a:gd name="adj" fmla="val 7292"/>
                      </a:avLst>
                    </a:prstGeom>
                    <a:grpFill/>
                    <a:ln>
                      <a:noFill/>
                    </a:ln>
                  </xdr:spPr>
                  <xdr:style>
                    <a:lnRef idx="2">
                      <a:schemeClr val="dk1"/>
                    </a:lnRef>
                    <a:fillRef idx="1">
                      <a:schemeClr val="lt1"/>
                    </a:fillRef>
                    <a:effectRef idx="0">
                      <a:schemeClr val="dk1"/>
                    </a:effectRef>
                    <a:fontRef idx="minor">
                      <a:schemeClr val="dk1"/>
                    </a:fontRef>
                  </xdr:style>
                  <xdr:txBody>
                    <a:bodyPr vertOverflow="overflow" horzOverflow="overflow" wrap="none" lIns="0" tIns="0" rIns="0" bIns="0" rtlCol="0" anchor="ctr" anchorCtr="0"/>
                    <a:lstStyle/>
                    <a:p>
                      <a:pPr algn="ctr"/>
                      <a:r>
                        <a:rPr kumimoji="1" lang="en-US" altLang="ja-JP" sz="1400" b="1">
                          <a:solidFill>
                            <a:srgbClr val="FF0000"/>
                          </a:solidFill>
                        </a:rPr>
                        <a:t>9</a:t>
                      </a:r>
                      <a:endParaRPr kumimoji="1" lang="ja-JP" altLang="en-US" sz="1400" b="1">
                        <a:solidFill>
                          <a:srgbClr val="FF0000"/>
                        </a:solidFill>
                      </a:endParaRPr>
                    </a:p>
                  </xdr:txBody>
                </xdr:sp>
              </xdr:grpSp>
            </xdr:grpSp>
            <xdr:sp macro="" textlink="">
              <xdr:nvSpPr>
                <xdr:cNvPr id="6883" name="四角形: 角を丸くする 6882">
                  <a:extLst>
                    <a:ext uri="{FF2B5EF4-FFF2-40B4-BE49-F238E27FC236}">
                      <a16:creationId xmlns:a16="http://schemas.microsoft.com/office/drawing/2014/main" id="{D015761B-BC16-3C46-2746-857E3D67CD17}"/>
                    </a:ext>
                  </a:extLst>
                </xdr:cNvPr>
                <xdr:cNvSpPr/>
              </xdr:nvSpPr>
              <xdr:spPr>
                <a:xfrm>
                  <a:off x="6503861" y="10546144"/>
                  <a:ext cx="142042" cy="188843"/>
                </a:xfrm>
                <a:prstGeom prst="roundRect">
                  <a:avLst>
                    <a:gd name="adj" fmla="val 7292"/>
                  </a:avLst>
                </a:prstGeom>
                <a:grpFill/>
                <a:ln>
                  <a:noFill/>
                </a:ln>
              </xdr:spPr>
              <xdr:style>
                <a:lnRef idx="2">
                  <a:schemeClr val="dk1"/>
                </a:lnRef>
                <a:fillRef idx="1">
                  <a:schemeClr val="lt1"/>
                </a:fillRef>
                <a:effectRef idx="0">
                  <a:schemeClr val="dk1"/>
                </a:effectRef>
                <a:fontRef idx="minor">
                  <a:schemeClr val="dk1"/>
                </a:fontRef>
              </xdr:style>
              <xdr:txBody>
                <a:bodyPr vertOverflow="overflow" horzOverflow="overflow" wrap="none" lIns="0" tIns="0" rIns="0" bIns="0" rtlCol="0" anchor="ctr" anchorCtr="0"/>
                <a:lstStyle/>
                <a:p>
                  <a:pPr algn="ctr"/>
                  <a:r>
                    <a:rPr kumimoji="1" lang="en-US" altLang="ja-JP" sz="1400" b="1">
                      <a:solidFill>
                        <a:srgbClr val="FF0000"/>
                      </a:solidFill>
                    </a:rPr>
                    <a:t>1</a:t>
                  </a:r>
                  <a:endParaRPr kumimoji="1" lang="ja-JP" altLang="en-US" sz="1400" b="1">
                    <a:solidFill>
                      <a:srgbClr val="FF0000"/>
                    </a:solidFill>
                  </a:endParaRPr>
                </a:p>
              </xdr:txBody>
            </xdr:sp>
          </xdr:grpSp>
          <xdr:sp macro="" textlink="">
            <xdr:nvSpPr>
              <xdr:cNvPr id="6881" name="四角形: 角を丸くする 6880">
                <a:extLst>
                  <a:ext uri="{FF2B5EF4-FFF2-40B4-BE49-F238E27FC236}">
                    <a16:creationId xmlns:a16="http://schemas.microsoft.com/office/drawing/2014/main" id="{15F6AB11-B7D9-1FCB-23F4-CDBAA4B2E92C}"/>
                  </a:ext>
                </a:extLst>
              </xdr:cNvPr>
              <xdr:cNvSpPr/>
            </xdr:nvSpPr>
            <xdr:spPr>
              <a:xfrm>
                <a:off x="8719108" y="8134394"/>
                <a:ext cx="191757" cy="87158"/>
              </a:xfrm>
              <a:prstGeom prst="roundRect">
                <a:avLst>
                  <a:gd name="adj" fmla="val 7292"/>
                </a:avLst>
              </a:prstGeom>
              <a:grp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overflow" horzOverflow="overflow" wrap="none" lIns="0" tIns="0" rIns="0" bIns="0" rtlCol="0" anchor="ctr" anchorCtr="0"/>
              <a:lstStyle/>
              <a:p>
                <a:pPr algn="ctr"/>
                <a:r>
                  <a:rPr kumimoji="1" lang="en-US" altLang="ja-JP" sz="1400" b="1">
                    <a:solidFill>
                      <a:srgbClr val="FF0000"/>
                    </a:solidFill>
                  </a:rPr>
                  <a:t>19</a:t>
                </a:r>
                <a:endParaRPr kumimoji="1" lang="ja-JP" altLang="en-US" sz="1400" b="1">
                  <a:solidFill>
                    <a:srgbClr val="FF0000"/>
                  </a:solidFill>
                </a:endParaRPr>
              </a:p>
            </xdr:txBody>
          </xdr:sp>
        </xdr:grpSp>
        <xdr:sp macro="" textlink="">
          <xdr:nvSpPr>
            <xdr:cNvPr id="6879" name="四角形: 角を丸くする 6878">
              <a:extLst>
                <a:ext uri="{FF2B5EF4-FFF2-40B4-BE49-F238E27FC236}">
                  <a16:creationId xmlns:a16="http://schemas.microsoft.com/office/drawing/2014/main" id="{48C74233-C25B-44AB-5364-EB31824C5D84}"/>
                </a:ext>
              </a:extLst>
            </xdr:cNvPr>
            <xdr:cNvSpPr/>
          </xdr:nvSpPr>
          <xdr:spPr>
            <a:xfrm>
              <a:off x="8094123" y="8214289"/>
              <a:ext cx="134940" cy="167053"/>
            </a:xfrm>
            <a:prstGeom prst="roundRect">
              <a:avLst>
                <a:gd name="adj" fmla="val 7292"/>
              </a:avLst>
            </a:prstGeom>
            <a:grp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overflow" horzOverflow="overflow" wrap="none" lIns="0" tIns="0" rIns="0" bIns="0" rtlCol="0" anchor="ctr" anchorCtr="0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</a:rPr>
                <a:t>14</a:t>
              </a:r>
              <a:endParaRPr kumimoji="1" lang="ja-JP" altLang="en-US" sz="1400" b="1">
                <a:solidFill>
                  <a:srgbClr val="FF0000"/>
                </a:solidFill>
              </a:endParaRPr>
            </a:p>
          </xdr:txBody>
        </xdr:sp>
      </xdr:grpSp>
      <xdr:sp macro="" textlink="">
        <xdr:nvSpPr>
          <xdr:cNvPr id="6877" name="四角形: 角を丸くする 6876">
            <a:extLst>
              <a:ext uri="{FF2B5EF4-FFF2-40B4-BE49-F238E27FC236}">
                <a16:creationId xmlns:a16="http://schemas.microsoft.com/office/drawing/2014/main" id="{263A02C4-51A8-9B34-D08E-AF2533C3D653}"/>
              </a:ext>
            </a:extLst>
          </xdr:cNvPr>
          <xdr:cNvSpPr/>
        </xdr:nvSpPr>
        <xdr:spPr>
          <a:xfrm>
            <a:off x="7800741" y="12771169"/>
            <a:ext cx="124748" cy="167318"/>
          </a:xfrm>
          <a:prstGeom prst="roundRect">
            <a:avLst>
              <a:gd name="adj" fmla="val 7292"/>
            </a:avLst>
          </a:prstGeom>
          <a:grpFill/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overflow" horzOverflow="overflow" wrap="none" lIns="0" tIns="0" rIns="0" bIns="0" rtlCol="0" anchor="ctr" anchorCtr="0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</a:rPr>
              <a:t>13</a:t>
            </a:r>
            <a:endParaRPr kumimoji="1" lang="ja-JP" altLang="en-US" sz="14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F28F-0712-48B1-8D30-96EE2412BA42}">
  <dimension ref="A1:Y110"/>
  <sheetViews>
    <sheetView tabSelected="1" view="pageBreakPreview" zoomScale="55" zoomScaleNormal="55" zoomScaleSheetLayoutView="55" workbookViewId="0">
      <pane ySplit="2" topLeftCell="A93" activePane="bottomLeft" state="frozen"/>
      <selection pane="bottomLeft" activeCell="T16" sqref="T16"/>
    </sheetView>
  </sheetViews>
  <sheetFormatPr defaultRowHeight="18.75" x14ac:dyDescent="0.2"/>
  <cols>
    <col min="1" max="1" width="10.90625" style="21" customWidth="1"/>
    <col min="2" max="2" width="24.453125" style="22" customWidth="1"/>
    <col min="3" max="3" width="17.7265625" style="22" bestFit="1" customWidth="1"/>
    <col min="4" max="4" width="11.54296875" style="21" customWidth="1"/>
    <col min="5" max="6" width="12.08984375" style="55" customWidth="1"/>
    <col min="7" max="7" width="15.36328125" style="56" customWidth="1"/>
    <col min="8" max="8" width="12" style="59" bestFit="1" customWidth="1"/>
    <col min="9" max="9" width="1.90625" style="2" customWidth="1"/>
    <col min="10" max="10" width="24.90625" style="1" bestFit="1" customWidth="1"/>
    <col min="11" max="11" width="4.453125" style="1" customWidth="1"/>
    <col min="12" max="12" width="24.36328125" style="1" bestFit="1" customWidth="1"/>
    <col min="13" max="13" width="5.08984375" style="1" customWidth="1"/>
    <col min="14" max="14" width="16.26953125" style="1" customWidth="1"/>
    <col min="15" max="15" width="11.1796875" style="1" bestFit="1" customWidth="1"/>
    <col min="16" max="18" width="10.54296875" style="1" bestFit="1" customWidth="1"/>
    <col min="19" max="19" width="7.54296875" style="1" customWidth="1"/>
    <col min="20" max="20" width="8.7265625" style="1"/>
    <col min="21" max="21" width="5" style="1" customWidth="1"/>
    <col min="22" max="22" width="8.7265625" style="1"/>
    <col min="23" max="23" width="5.1796875" style="1" customWidth="1"/>
    <col min="24" max="24" width="8.7265625" style="1"/>
    <col min="25" max="25" width="8.7265625" style="1" customWidth="1"/>
    <col min="26" max="16384" width="8.7265625" style="1"/>
  </cols>
  <sheetData>
    <row r="1" spans="1:23" ht="36" customHeight="1" thickBot="1" x14ac:dyDescent="0.25">
      <c r="A1" s="96" t="s">
        <v>265</v>
      </c>
      <c r="B1" s="97"/>
      <c r="C1" s="98"/>
      <c r="D1" s="93">
        <v>84970</v>
      </c>
      <c r="E1" s="97" t="s">
        <v>264</v>
      </c>
      <c r="F1" s="97"/>
      <c r="G1" s="94">
        <f>G3/D1</f>
        <v>0.99172649170295402</v>
      </c>
      <c r="H1" s="95"/>
      <c r="I1" s="1"/>
    </row>
    <row r="2" spans="1:23" ht="60.75" customHeight="1" thickTop="1" x14ac:dyDescent="0.2">
      <c r="A2" s="40" t="s">
        <v>3</v>
      </c>
      <c r="B2" s="41" t="s">
        <v>1</v>
      </c>
      <c r="C2" s="41" t="s">
        <v>4</v>
      </c>
      <c r="D2" s="87" t="s">
        <v>0</v>
      </c>
      <c r="E2" s="50" t="s">
        <v>262</v>
      </c>
      <c r="F2" s="51" t="s">
        <v>263</v>
      </c>
      <c r="G2" s="88" t="s">
        <v>247</v>
      </c>
      <c r="H2" s="57" t="s">
        <v>252</v>
      </c>
      <c r="I2" s="14"/>
      <c r="J2" s="7"/>
    </row>
    <row r="3" spans="1:23" ht="30.75" customHeight="1" x14ac:dyDescent="0.2">
      <c r="A3" s="18"/>
      <c r="B3" s="19" t="s">
        <v>27</v>
      </c>
      <c r="C3" s="20"/>
      <c r="D3" s="18"/>
      <c r="E3" s="52">
        <f>SUM(E4:E108)</f>
        <v>58015</v>
      </c>
      <c r="F3" s="53">
        <f>SUM(F4:F108)</f>
        <v>26252</v>
      </c>
      <c r="G3" s="54">
        <f>SUM(G4:G108)</f>
        <v>84267</v>
      </c>
      <c r="H3" s="58">
        <f>SUM(H4:H108)</f>
        <v>4891</v>
      </c>
      <c r="J3" s="99" t="s">
        <v>257</v>
      </c>
      <c r="K3" s="100"/>
      <c r="L3" s="100"/>
      <c r="M3" s="100"/>
      <c r="N3" s="100"/>
      <c r="O3" s="100"/>
      <c r="P3" s="100"/>
      <c r="Q3" s="100"/>
    </row>
    <row r="4" spans="1:23" ht="30" customHeight="1" x14ac:dyDescent="0.2">
      <c r="A4" s="64">
        <v>1</v>
      </c>
      <c r="B4" s="63" t="s">
        <v>28</v>
      </c>
      <c r="C4" s="83" t="s">
        <v>30</v>
      </c>
      <c r="D4" s="64" t="s">
        <v>2</v>
      </c>
      <c r="E4" s="65">
        <v>996</v>
      </c>
      <c r="F4" s="66">
        <v>1860</v>
      </c>
      <c r="G4" s="67">
        <f t="shared" ref="G4:G64" si="0">E4+F4</f>
        <v>2856</v>
      </c>
      <c r="H4" s="60">
        <v>46</v>
      </c>
      <c r="N4" s="101" t="s">
        <v>240</v>
      </c>
      <c r="O4" s="101"/>
      <c r="P4" s="101"/>
      <c r="Q4"/>
    </row>
    <row r="5" spans="1:23" ht="30" customHeight="1" x14ac:dyDescent="0.2">
      <c r="A5" s="64">
        <v>2</v>
      </c>
      <c r="B5" s="63" t="s">
        <v>29</v>
      </c>
      <c r="C5" s="83" t="s">
        <v>31</v>
      </c>
      <c r="D5" s="64" t="s">
        <v>2</v>
      </c>
      <c r="E5" s="65">
        <v>451</v>
      </c>
      <c r="F5" s="66">
        <v>0</v>
      </c>
      <c r="G5" s="67">
        <f t="shared" si="0"/>
        <v>451</v>
      </c>
      <c r="H5" s="60">
        <v>14</v>
      </c>
      <c r="I5" s="16"/>
      <c r="J5" s="42" t="s">
        <v>5</v>
      </c>
      <c r="K5" s="3"/>
      <c r="L5" s="43" t="s">
        <v>6</v>
      </c>
      <c r="N5" s="33"/>
      <c r="O5" s="8" t="s">
        <v>258</v>
      </c>
      <c r="P5" s="9" t="s">
        <v>259</v>
      </c>
      <c r="Q5" s="38" t="s">
        <v>260</v>
      </c>
      <c r="R5" s="39" t="s">
        <v>261</v>
      </c>
    </row>
    <row r="6" spans="1:23" ht="30" customHeight="1" x14ac:dyDescent="0.2">
      <c r="A6" s="64">
        <v>3</v>
      </c>
      <c r="B6" s="63" t="s">
        <v>32</v>
      </c>
      <c r="C6" s="83" t="s">
        <v>33</v>
      </c>
      <c r="D6" s="64" t="s">
        <v>2</v>
      </c>
      <c r="E6" s="65">
        <v>2560</v>
      </c>
      <c r="F6" s="66">
        <v>15</v>
      </c>
      <c r="G6" s="67">
        <f t="shared" si="0"/>
        <v>2575</v>
      </c>
      <c r="H6" s="60">
        <v>71</v>
      </c>
      <c r="I6" s="16"/>
      <c r="J6" s="44">
        <f>SUM(G4:G34,G55:G66)</f>
        <v>65870</v>
      </c>
      <c r="K6" s="5"/>
      <c r="L6" s="6">
        <f>SUM(G35:G43,G67:G73)</f>
        <v>12188</v>
      </c>
      <c r="N6" s="11" t="s">
        <v>255</v>
      </c>
      <c r="O6" s="8" t="s">
        <v>241</v>
      </c>
      <c r="P6" s="9" t="s">
        <v>242</v>
      </c>
      <c r="Q6" s="38" t="s">
        <v>248</v>
      </c>
      <c r="R6" s="39" t="s">
        <v>249</v>
      </c>
      <c r="S6" s="30" t="s">
        <v>8</v>
      </c>
      <c r="T6" s="31"/>
      <c r="U6" s="29"/>
      <c r="V6" s="29"/>
      <c r="W6" s="29"/>
    </row>
    <row r="7" spans="1:23" ht="30" customHeight="1" x14ac:dyDescent="0.2">
      <c r="A7" s="64">
        <v>4</v>
      </c>
      <c r="B7" s="63" t="s">
        <v>34</v>
      </c>
      <c r="C7" s="83" t="s">
        <v>35</v>
      </c>
      <c r="D7" s="64" t="s">
        <v>2</v>
      </c>
      <c r="E7" s="65">
        <v>452</v>
      </c>
      <c r="F7" s="66">
        <v>0</v>
      </c>
      <c r="G7" s="67">
        <f t="shared" si="0"/>
        <v>452</v>
      </c>
      <c r="H7" s="60">
        <v>35</v>
      </c>
      <c r="J7" s="89" t="s">
        <v>234</v>
      </c>
      <c r="K7" s="4"/>
      <c r="L7" s="92" t="s">
        <v>235</v>
      </c>
      <c r="N7" s="11" t="s">
        <v>256</v>
      </c>
      <c r="O7" s="107" t="s">
        <v>25</v>
      </c>
      <c r="P7" s="108"/>
      <c r="Q7" s="108"/>
      <c r="R7" s="109"/>
      <c r="S7" s="30" t="s">
        <v>266</v>
      </c>
      <c r="T7" s="17"/>
      <c r="U7" s="29"/>
      <c r="V7" s="29"/>
      <c r="W7" s="32"/>
    </row>
    <row r="8" spans="1:23" ht="30" customHeight="1" x14ac:dyDescent="0.2">
      <c r="A8" s="64">
        <v>5</v>
      </c>
      <c r="B8" s="63" t="s">
        <v>36</v>
      </c>
      <c r="C8" s="83" t="s">
        <v>39</v>
      </c>
      <c r="D8" s="64" t="s">
        <v>2</v>
      </c>
      <c r="E8" s="65">
        <v>493</v>
      </c>
      <c r="F8" s="66">
        <v>721</v>
      </c>
      <c r="G8" s="67">
        <f t="shared" si="0"/>
        <v>1214</v>
      </c>
      <c r="H8" s="60">
        <v>7</v>
      </c>
      <c r="J8" s="23" t="s">
        <v>21</v>
      </c>
      <c r="K8" s="24"/>
      <c r="L8" s="23" t="s">
        <v>22</v>
      </c>
      <c r="M8" s="24"/>
      <c r="N8" s="11" t="s">
        <v>19</v>
      </c>
      <c r="O8" s="107" t="s">
        <v>24</v>
      </c>
      <c r="P8" s="108"/>
      <c r="Q8" s="108"/>
      <c r="R8" s="109"/>
      <c r="S8" s="30" t="s">
        <v>26</v>
      </c>
      <c r="T8" s="17"/>
      <c r="U8" s="29"/>
      <c r="V8" s="29"/>
      <c r="W8" s="32"/>
    </row>
    <row r="9" spans="1:23" ht="30" customHeight="1" x14ac:dyDescent="0.2">
      <c r="A9" s="64">
        <v>6</v>
      </c>
      <c r="B9" s="63" t="s">
        <v>37</v>
      </c>
      <c r="C9" s="83" t="s">
        <v>253</v>
      </c>
      <c r="D9" s="64" t="s">
        <v>2</v>
      </c>
      <c r="E9" s="65">
        <v>1177</v>
      </c>
      <c r="F9" s="66">
        <v>1523</v>
      </c>
      <c r="G9" s="67">
        <f t="shared" si="0"/>
        <v>2700</v>
      </c>
      <c r="H9" s="60">
        <v>7</v>
      </c>
      <c r="J9" s="25">
        <f>J6*8.5</f>
        <v>559895</v>
      </c>
      <c r="K9" s="26" t="s">
        <v>23</v>
      </c>
      <c r="L9" s="25">
        <f>L6*11</f>
        <v>134068</v>
      </c>
      <c r="M9" s="26" t="s">
        <v>23</v>
      </c>
      <c r="N9" s="12" t="s">
        <v>9</v>
      </c>
      <c r="O9" s="110" t="s">
        <v>10</v>
      </c>
      <c r="P9" s="111"/>
      <c r="Q9" s="111"/>
      <c r="R9" s="112"/>
      <c r="S9" s="10"/>
    </row>
    <row r="10" spans="1:23" ht="30" customHeight="1" x14ac:dyDescent="0.2">
      <c r="A10" s="64">
        <v>7</v>
      </c>
      <c r="B10" s="63" t="s">
        <v>38</v>
      </c>
      <c r="C10" s="83" t="s">
        <v>40</v>
      </c>
      <c r="D10" s="64" t="s">
        <v>2</v>
      </c>
      <c r="E10" s="65">
        <v>1326</v>
      </c>
      <c r="F10" s="66">
        <v>1712</v>
      </c>
      <c r="G10" s="67">
        <f t="shared" si="0"/>
        <v>3038</v>
      </c>
      <c r="H10" s="60">
        <v>177</v>
      </c>
      <c r="N10" s="113" t="s">
        <v>11</v>
      </c>
      <c r="O10" s="113"/>
      <c r="P10" s="113"/>
      <c r="Q10" s="113"/>
      <c r="R10" s="113"/>
    </row>
    <row r="11" spans="1:23" ht="30" customHeight="1" x14ac:dyDescent="0.2">
      <c r="A11" s="64">
        <v>8</v>
      </c>
      <c r="B11" s="63" t="s">
        <v>41</v>
      </c>
      <c r="C11" s="83" t="s">
        <v>45</v>
      </c>
      <c r="D11" s="64" t="s">
        <v>2</v>
      </c>
      <c r="E11" s="65">
        <v>1402</v>
      </c>
      <c r="F11" s="66">
        <v>416</v>
      </c>
      <c r="G11" s="67">
        <f t="shared" si="0"/>
        <v>1818</v>
      </c>
      <c r="H11" s="61">
        <v>237</v>
      </c>
      <c r="J11" s="34" t="s">
        <v>254</v>
      </c>
      <c r="K11" s="4"/>
      <c r="L11" s="36" t="s">
        <v>237</v>
      </c>
      <c r="N11" s="102" t="s">
        <v>12</v>
      </c>
      <c r="O11" s="104" t="s">
        <v>13</v>
      </c>
      <c r="P11" s="105"/>
      <c r="Q11" s="105"/>
      <c r="R11" s="106"/>
      <c r="S11" s="31" t="s">
        <v>14</v>
      </c>
      <c r="T11" s="17"/>
    </row>
    <row r="12" spans="1:23" ht="30" customHeight="1" x14ac:dyDescent="0.2">
      <c r="A12" s="64">
        <v>9</v>
      </c>
      <c r="B12" s="63" t="s">
        <v>42</v>
      </c>
      <c r="C12" s="83" t="s">
        <v>46</v>
      </c>
      <c r="D12" s="64" t="s">
        <v>2</v>
      </c>
      <c r="E12" s="65">
        <v>1652</v>
      </c>
      <c r="F12" s="66">
        <v>1105</v>
      </c>
      <c r="G12" s="67">
        <f t="shared" si="0"/>
        <v>2757</v>
      </c>
      <c r="H12" s="60">
        <v>184</v>
      </c>
      <c r="J12" s="35">
        <f>SUM(G44:G46)</f>
        <v>1899</v>
      </c>
      <c r="K12" s="5"/>
      <c r="L12" s="37">
        <f>SUM(G47:G54,G74:G108)</f>
        <v>4310</v>
      </c>
      <c r="N12" s="103"/>
      <c r="O12" s="104" t="s">
        <v>15</v>
      </c>
      <c r="P12" s="105"/>
      <c r="Q12" s="105"/>
      <c r="R12" s="106"/>
    </row>
    <row r="13" spans="1:23" ht="30" customHeight="1" x14ac:dyDescent="0.2">
      <c r="A13" s="64">
        <v>10</v>
      </c>
      <c r="B13" s="63" t="s">
        <v>43</v>
      </c>
      <c r="C13" s="83" t="s">
        <v>47</v>
      </c>
      <c r="D13" s="64" t="s">
        <v>2</v>
      </c>
      <c r="E13" s="65">
        <v>1312</v>
      </c>
      <c r="F13" s="66">
        <v>1136</v>
      </c>
      <c r="G13" s="67">
        <f t="shared" si="0"/>
        <v>2448</v>
      </c>
      <c r="H13" s="60">
        <v>114</v>
      </c>
      <c r="J13" s="91" t="s">
        <v>246</v>
      </c>
      <c r="K13" s="4"/>
      <c r="L13" s="90" t="s">
        <v>245</v>
      </c>
      <c r="N13" s="11" t="s">
        <v>16</v>
      </c>
      <c r="O13" s="107" t="s">
        <v>17</v>
      </c>
      <c r="P13" s="108"/>
      <c r="Q13" s="108"/>
      <c r="R13" s="109"/>
    </row>
    <row r="14" spans="1:23" ht="30" customHeight="1" x14ac:dyDescent="0.2">
      <c r="A14" s="64">
        <v>11</v>
      </c>
      <c r="B14" s="63" t="s">
        <v>44</v>
      </c>
      <c r="C14" s="83" t="s">
        <v>48</v>
      </c>
      <c r="D14" s="64" t="s">
        <v>2</v>
      </c>
      <c r="E14" s="65">
        <v>1682</v>
      </c>
      <c r="F14" s="66">
        <v>1093</v>
      </c>
      <c r="G14" s="67">
        <f t="shared" si="0"/>
        <v>2775</v>
      </c>
      <c r="H14" s="60">
        <v>173</v>
      </c>
      <c r="J14" s="23" t="s">
        <v>236</v>
      </c>
      <c r="K14" s="24"/>
      <c r="L14" s="23" t="s">
        <v>238</v>
      </c>
      <c r="M14" s="24"/>
      <c r="N14" s="13" t="s">
        <v>18</v>
      </c>
      <c r="O14" s="107" t="s">
        <v>10</v>
      </c>
      <c r="P14" s="108"/>
      <c r="Q14" s="108"/>
      <c r="R14" s="109"/>
    </row>
    <row r="15" spans="1:23" ht="30" customHeight="1" x14ac:dyDescent="0.2">
      <c r="A15" s="64">
        <v>12</v>
      </c>
      <c r="B15" s="63" t="s">
        <v>49</v>
      </c>
      <c r="C15" s="83" t="s">
        <v>50</v>
      </c>
      <c r="D15" s="64" t="s">
        <v>2</v>
      </c>
      <c r="E15" s="65">
        <v>525</v>
      </c>
      <c r="F15" s="66">
        <v>218</v>
      </c>
      <c r="G15" s="67">
        <f t="shared" si="0"/>
        <v>743</v>
      </c>
      <c r="H15" s="60">
        <v>0</v>
      </c>
      <c r="J15" s="25">
        <f>J12*15</f>
        <v>28485</v>
      </c>
      <c r="K15" s="26" t="s">
        <v>23</v>
      </c>
      <c r="L15" s="25">
        <f>L12*70</f>
        <v>301700</v>
      </c>
      <c r="M15" s="26" t="s">
        <v>23</v>
      </c>
    </row>
    <row r="16" spans="1:23" ht="30" customHeight="1" x14ac:dyDescent="0.2">
      <c r="A16" s="64">
        <v>13</v>
      </c>
      <c r="B16" s="63" t="s">
        <v>51</v>
      </c>
      <c r="C16" s="83" t="s">
        <v>55</v>
      </c>
      <c r="D16" s="64" t="s">
        <v>2</v>
      </c>
      <c r="E16" s="65">
        <v>372</v>
      </c>
      <c r="F16" s="66">
        <v>11</v>
      </c>
      <c r="G16" s="67">
        <f t="shared" si="0"/>
        <v>383</v>
      </c>
      <c r="H16" s="60">
        <v>1</v>
      </c>
    </row>
    <row r="17" spans="1:11" ht="30" customHeight="1" x14ac:dyDescent="0.2">
      <c r="A17" s="64">
        <v>14</v>
      </c>
      <c r="B17" s="63" t="s">
        <v>52</v>
      </c>
      <c r="C17" s="83" t="s">
        <v>56</v>
      </c>
      <c r="D17" s="64" t="s">
        <v>2</v>
      </c>
      <c r="E17" s="65">
        <v>692</v>
      </c>
      <c r="F17" s="66">
        <v>0</v>
      </c>
      <c r="G17" s="67">
        <f t="shared" si="0"/>
        <v>692</v>
      </c>
      <c r="H17" s="60">
        <v>5</v>
      </c>
      <c r="J17" s="49"/>
    </row>
    <row r="18" spans="1:11" ht="30" customHeight="1" x14ac:dyDescent="0.2">
      <c r="A18" s="64">
        <v>15</v>
      </c>
      <c r="B18" s="63" t="s">
        <v>53</v>
      </c>
      <c r="C18" s="83" t="s">
        <v>58</v>
      </c>
      <c r="D18" s="64" t="s">
        <v>2</v>
      </c>
      <c r="E18" s="65">
        <v>944</v>
      </c>
      <c r="F18" s="66">
        <v>33</v>
      </c>
      <c r="G18" s="67">
        <f t="shared" si="0"/>
        <v>977</v>
      </c>
      <c r="H18" s="60">
        <v>39</v>
      </c>
      <c r="J18" s="23" t="s">
        <v>239</v>
      </c>
      <c r="K18" s="27"/>
    </row>
    <row r="19" spans="1:11" ht="30" customHeight="1" x14ac:dyDescent="0.2">
      <c r="A19" s="64">
        <v>16</v>
      </c>
      <c r="B19" s="63" t="s">
        <v>54</v>
      </c>
      <c r="C19" s="83" t="s">
        <v>59</v>
      </c>
      <c r="D19" s="64" t="s">
        <v>2</v>
      </c>
      <c r="E19" s="65">
        <v>783</v>
      </c>
      <c r="F19" s="66">
        <v>81</v>
      </c>
      <c r="G19" s="67">
        <f>E19+F19</f>
        <v>864</v>
      </c>
      <c r="H19" s="60">
        <v>40</v>
      </c>
      <c r="J19" s="28">
        <f>L9+J9+J15+L15</f>
        <v>1024148</v>
      </c>
      <c r="K19" s="24" t="s">
        <v>23</v>
      </c>
    </row>
    <row r="20" spans="1:11" ht="30" customHeight="1" x14ac:dyDescent="0.2">
      <c r="A20" s="64">
        <v>17</v>
      </c>
      <c r="B20" s="63" t="s">
        <v>57</v>
      </c>
      <c r="C20" s="83" t="s">
        <v>60</v>
      </c>
      <c r="D20" s="64" t="s">
        <v>2</v>
      </c>
      <c r="E20" s="65">
        <v>1416</v>
      </c>
      <c r="F20" s="66">
        <v>898</v>
      </c>
      <c r="G20" s="67">
        <f>E20+F20</f>
        <v>2314</v>
      </c>
      <c r="H20" s="60">
        <v>61</v>
      </c>
    </row>
    <row r="21" spans="1:11" ht="30" customHeight="1" x14ac:dyDescent="0.2">
      <c r="A21" s="64">
        <v>18</v>
      </c>
      <c r="B21" s="63" t="s">
        <v>61</v>
      </c>
      <c r="C21" s="83" t="s">
        <v>62</v>
      </c>
      <c r="D21" s="64" t="s">
        <v>2</v>
      </c>
      <c r="E21" s="65">
        <v>468</v>
      </c>
      <c r="F21" s="66">
        <v>1092</v>
      </c>
      <c r="G21" s="67">
        <f t="shared" si="0"/>
        <v>1560</v>
      </c>
      <c r="H21" s="60">
        <v>55</v>
      </c>
    </row>
    <row r="22" spans="1:11" ht="30" customHeight="1" x14ac:dyDescent="0.2">
      <c r="A22" s="64">
        <v>19</v>
      </c>
      <c r="B22" s="63" t="s">
        <v>63</v>
      </c>
      <c r="C22" s="83" t="s">
        <v>64</v>
      </c>
      <c r="D22" s="64" t="s">
        <v>2</v>
      </c>
      <c r="E22" s="65">
        <v>49</v>
      </c>
      <c r="F22" s="66">
        <v>182</v>
      </c>
      <c r="G22" s="67">
        <f t="shared" si="0"/>
        <v>231</v>
      </c>
      <c r="H22" s="60">
        <v>15</v>
      </c>
    </row>
    <row r="23" spans="1:11" ht="30" customHeight="1" x14ac:dyDescent="0.2">
      <c r="A23" s="64">
        <v>20</v>
      </c>
      <c r="B23" s="63" t="s">
        <v>65</v>
      </c>
      <c r="C23" s="83" t="s">
        <v>150</v>
      </c>
      <c r="D23" s="64" t="s">
        <v>2</v>
      </c>
      <c r="E23" s="65">
        <v>250</v>
      </c>
      <c r="F23" s="66">
        <v>0</v>
      </c>
      <c r="G23" s="67">
        <f t="shared" si="0"/>
        <v>250</v>
      </c>
      <c r="H23" s="60">
        <v>0</v>
      </c>
      <c r="I23" s="15"/>
      <c r="J23" s="7"/>
    </row>
    <row r="24" spans="1:11" ht="30" customHeight="1" x14ac:dyDescent="0.2">
      <c r="A24" s="64">
        <v>21</v>
      </c>
      <c r="B24" s="63" t="s">
        <v>66</v>
      </c>
      <c r="C24" s="83" t="s">
        <v>151</v>
      </c>
      <c r="D24" s="64" t="s">
        <v>2</v>
      </c>
      <c r="E24" s="65">
        <v>2242</v>
      </c>
      <c r="F24" s="66">
        <v>0</v>
      </c>
      <c r="G24" s="67">
        <f t="shared" si="0"/>
        <v>2242</v>
      </c>
      <c r="H24" s="60">
        <v>80</v>
      </c>
    </row>
    <row r="25" spans="1:11" ht="30" customHeight="1" x14ac:dyDescent="0.2">
      <c r="A25" s="64">
        <v>22</v>
      </c>
      <c r="B25" s="63" t="s">
        <v>67</v>
      </c>
      <c r="C25" s="83" t="s">
        <v>152</v>
      </c>
      <c r="D25" s="64" t="s">
        <v>2</v>
      </c>
      <c r="E25" s="65">
        <v>1097</v>
      </c>
      <c r="F25" s="66">
        <v>73</v>
      </c>
      <c r="G25" s="67">
        <f t="shared" si="0"/>
        <v>1170</v>
      </c>
      <c r="H25" s="60">
        <v>38</v>
      </c>
    </row>
    <row r="26" spans="1:11" ht="30" customHeight="1" x14ac:dyDescent="0.2">
      <c r="A26" s="64">
        <v>23</v>
      </c>
      <c r="B26" s="63" t="s">
        <v>68</v>
      </c>
      <c r="C26" s="83" t="s">
        <v>153</v>
      </c>
      <c r="D26" s="64" t="s">
        <v>2</v>
      </c>
      <c r="E26" s="65">
        <v>1042</v>
      </c>
      <c r="F26" s="66">
        <v>218</v>
      </c>
      <c r="G26" s="67">
        <f t="shared" si="0"/>
        <v>1260</v>
      </c>
      <c r="H26" s="60">
        <v>58</v>
      </c>
    </row>
    <row r="27" spans="1:11" ht="30" customHeight="1" x14ac:dyDescent="0.2">
      <c r="A27" s="64">
        <v>24</v>
      </c>
      <c r="B27" s="63" t="s">
        <v>69</v>
      </c>
      <c r="C27" s="83" t="s">
        <v>154</v>
      </c>
      <c r="D27" s="64" t="s">
        <v>2</v>
      </c>
      <c r="E27" s="65">
        <v>1526</v>
      </c>
      <c r="F27" s="66">
        <v>0</v>
      </c>
      <c r="G27" s="67">
        <f t="shared" si="0"/>
        <v>1526</v>
      </c>
      <c r="H27" s="60">
        <v>25</v>
      </c>
    </row>
    <row r="28" spans="1:11" ht="30" customHeight="1" x14ac:dyDescent="0.2">
      <c r="A28" s="64">
        <v>25</v>
      </c>
      <c r="B28" s="63" t="s">
        <v>70</v>
      </c>
      <c r="C28" s="83" t="s">
        <v>155</v>
      </c>
      <c r="D28" s="64" t="s">
        <v>2</v>
      </c>
      <c r="E28" s="65">
        <v>717</v>
      </c>
      <c r="F28" s="66">
        <v>101</v>
      </c>
      <c r="G28" s="67">
        <f t="shared" si="0"/>
        <v>818</v>
      </c>
      <c r="H28" s="60">
        <v>16</v>
      </c>
    </row>
    <row r="29" spans="1:11" ht="30" customHeight="1" x14ac:dyDescent="0.2">
      <c r="A29" s="64">
        <v>26</v>
      </c>
      <c r="B29" s="63" t="s">
        <v>20</v>
      </c>
      <c r="C29" s="83" t="s">
        <v>156</v>
      </c>
      <c r="D29" s="64" t="s">
        <v>2</v>
      </c>
      <c r="E29" s="65">
        <v>1648</v>
      </c>
      <c r="F29" s="66">
        <v>576</v>
      </c>
      <c r="G29" s="67">
        <f t="shared" si="0"/>
        <v>2224</v>
      </c>
      <c r="H29" s="60">
        <v>102</v>
      </c>
    </row>
    <row r="30" spans="1:11" ht="30" customHeight="1" x14ac:dyDescent="0.2">
      <c r="A30" s="64">
        <v>27</v>
      </c>
      <c r="B30" s="63" t="s">
        <v>71</v>
      </c>
      <c r="C30" s="83" t="s">
        <v>157</v>
      </c>
      <c r="D30" s="64" t="s">
        <v>2</v>
      </c>
      <c r="E30" s="65">
        <v>1031</v>
      </c>
      <c r="F30" s="66">
        <v>162</v>
      </c>
      <c r="G30" s="67">
        <f t="shared" si="0"/>
        <v>1193</v>
      </c>
      <c r="H30" s="60">
        <v>80</v>
      </c>
    </row>
    <row r="31" spans="1:11" ht="30" customHeight="1" x14ac:dyDescent="0.2">
      <c r="A31" s="64">
        <v>28</v>
      </c>
      <c r="B31" s="63" t="s">
        <v>72</v>
      </c>
      <c r="C31" s="83" t="s">
        <v>158</v>
      </c>
      <c r="D31" s="64" t="s">
        <v>2</v>
      </c>
      <c r="E31" s="65">
        <v>648</v>
      </c>
      <c r="F31" s="66">
        <v>155</v>
      </c>
      <c r="G31" s="67">
        <f t="shared" si="0"/>
        <v>803</v>
      </c>
      <c r="H31" s="60">
        <v>26</v>
      </c>
    </row>
    <row r="32" spans="1:11" ht="30" customHeight="1" x14ac:dyDescent="0.2">
      <c r="A32" s="64">
        <v>29</v>
      </c>
      <c r="B32" s="63" t="s">
        <v>73</v>
      </c>
      <c r="C32" s="83" t="s">
        <v>159</v>
      </c>
      <c r="D32" s="64" t="s">
        <v>2</v>
      </c>
      <c r="E32" s="65">
        <v>516</v>
      </c>
      <c r="F32" s="66">
        <v>4</v>
      </c>
      <c r="G32" s="67">
        <f t="shared" si="0"/>
        <v>520</v>
      </c>
      <c r="H32" s="60">
        <v>9</v>
      </c>
    </row>
    <row r="33" spans="1:10" ht="30" customHeight="1" x14ac:dyDescent="0.2">
      <c r="A33" s="64">
        <v>30</v>
      </c>
      <c r="B33" s="63" t="s">
        <v>74</v>
      </c>
      <c r="C33" s="83" t="s">
        <v>160</v>
      </c>
      <c r="D33" s="64" t="s">
        <v>2</v>
      </c>
      <c r="E33" s="65">
        <v>228</v>
      </c>
      <c r="F33" s="66">
        <v>186</v>
      </c>
      <c r="G33" s="67">
        <f t="shared" si="0"/>
        <v>414</v>
      </c>
      <c r="H33" s="60">
        <v>7</v>
      </c>
    </row>
    <row r="34" spans="1:10" ht="30" customHeight="1" x14ac:dyDescent="0.2">
      <c r="A34" s="64">
        <v>31</v>
      </c>
      <c r="B34" s="63" t="s">
        <v>75</v>
      </c>
      <c r="C34" s="83" t="s">
        <v>161</v>
      </c>
      <c r="D34" s="64" t="s">
        <v>2</v>
      </c>
      <c r="E34" s="65">
        <v>0</v>
      </c>
      <c r="F34" s="66">
        <v>1152</v>
      </c>
      <c r="G34" s="67">
        <f t="shared" si="0"/>
        <v>1152</v>
      </c>
      <c r="H34" s="60">
        <v>7</v>
      </c>
      <c r="J34" s="7"/>
    </row>
    <row r="35" spans="1:10" ht="30" customHeight="1" x14ac:dyDescent="0.2">
      <c r="A35" s="69">
        <v>32</v>
      </c>
      <c r="B35" s="68" t="s">
        <v>76</v>
      </c>
      <c r="C35" s="84" t="s">
        <v>162</v>
      </c>
      <c r="D35" s="69" t="s">
        <v>7</v>
      </c>
      <c r="E35" s="70">
        <v>438</v>
      </c>
      <c r="F35" s="71">
        <v>104</v>
      </c>
      <c r="G35" s="72">
        <f t="shared" si="0"/>
        <v>542</v>
      </c>
      <c r="H35" s="60">
        <v>0</v>
      </c>
    </row>
    <row r="36" spans="1:10" ht="30" customHeight="1" x14ac:dyDescent="0.2">
      <c r="A36" s="69">
        <v>33</v>
      </c>
      <c r="B36" s="68" t="s">
        <v>77</v>
      </c>
      <c r="C36" s="84" t="s">
        <v>163</v>
      </c>
      <c r="D36" s="69" t="s">
        <v>7</v>
      </c>
      <c r="E36" s="70">
        <v>1286</v>
      </c>
      <c r="F36" s="71">
        <v>191</v>
      </c>
      <c r="G36" s="72">
        <f t="shared" si="0"/>
        <v>1477</v>
      </c>
      <c r="H36" s="60">
        <v>26</v>
      </c>
    </row>
    <row r="37" spans="1:10" ht="30" customHeight="1" x14ac:dyDescent="0.2">
      <c r="A37" s="69">
        <v>34</v>
      </c>
      <c r="B37" s="68" t="s">
        <v>78</v>
      </c>
      <c r="C37" s="84" t="s">
        <v>164</v>
      </c>
      <c r="D37" s="69" t="s">
        <v>7</v>
      </c>
      <c r="E37" s="70">
        <v>376</v>
      </c>
      <c r="F37" s="71">
        <v>56</v>
      </c>
      <c r="G37" s="72">
        <f t="shared" si="0"/>
        <v>432</v>
      </c>
      <c r="H37" s="60">
        <v>14</v>
      </c>
    </row>
    <row r="38" spans="1:10" ht="30" customHeight="1" x14ac:dyDescent="0.2">
      <c r="A38" s="69">
        <v>35</v>
      </c>
      <c r="B38" s="68" t="s">
        <v>79</v>
      </c>
      <c r="C38" s="84" t="s">
        <v>165</v>
      </c>
      <c r="D38" s="69" t="s">
        <v>7</v>
      </c>
      <c r="E38" s="70">
        <v>817</v>
      </c>
      <c r="F38" s="71">
        <v>0</v>
      </c>
      <c r="G38" s="72">
        <f t="shared" si="0"/>
        <v>817</v>
      </c>
      <c r="H38" s="60">
        <v>5</v>
      </c>
    </row>
    <row r="39" spans="1:10" ht="30" customHeight="1" x14ac:dyDescent="0.2">
      <c r="A39" s="69">
        <v>36</v>
      </c>
      <c r="B39" s="68" t="s">
        <v>243</v>
      </c>
      <c r="C39" s="84" t="s">
        <v>244</v>
      </c>
      <c r="D39" s="69" t="s">
        <v>7</v>
      </c>
      <c r="E39" s="70">
        <v>285</v>
      </c>
      <c r="F39" s="71">
        <v>0</v>
      </c>
      <c r="G39" s="72">
        <f t="shared" si="0"/>
        <v>285</v>
      </c>
      <c r="H39" s="60">
        <v>6</v>
      </c>
      <c r="J39" s="7"/>
    </row>
    <row r="40" spans="1:10" ht="30" customHeight="1" x14ac:dyDescent="0.2">
      <c r="A40" s="69">
        <v>37</v>
      </c>
      <c r="B40" s="68" t="s">
        <v>80</v>
      </c>
      <c r="C40" s="84" t="s">
        <v>166</v>
      </c>
      <c r="D40" s="69" t="s">
        <v>7</v>
      </c>
      <c r="E40" s="70">
        <v>1211</v>
      </c>
      <c r="F40" s="71">
        <v>68</v>
      </c>
      <c r="G40" s="72">
        <f t="shared" si="0"/>
        <v>1279</v>
      </c>
      <c r="H40" s="60">
        <v>24</v>
      </c>
    </row>
    <row r="41" spans="1:10" ht="30" customHeight="1" x14ac:dyDescent="0.2">
      <c r="A41" s="69">
        <v>38</v>
      </c>
      <c r="B41" s="68" t="s">
        <v>81</v>
      </c>
      <c r="C41" s="84" t="s">
        <v>167</v>
      </c>
      <c r="D41" s="69" t="s">
        <v>7</v>
      </c>
      <c r="E41" s="70">
        <v>72</v>
      </c>
      <c r="F41" s="71">
        <v>297</v>
      </c>
      <c r="G41" s="72">
        <f t="shared" si="0"/>
        <v>369</v>
      </c>
      <c r="H41" s="60">
        <v>3</v>
      </c>
    </row>
    <row r="42" spans="1:10" ht="30" customHeight="1" x14ac:dyDescent="0.2">
      <c r="A42" s="69">
        <v>39</v>
      </c>
      <c r="B42" s="68" t="s">
        <v>82</v>
      </c>
      <c r="C42" s="84" t="s">
        <v>168</v>
      </c>
      <c r="D42" s="69" t="s">
        <v>7</v>
      </c>
      <c r="E42" s="70">
        <v>67</v>
      </c>
      <c r="F42" s="71">
        <v>311</v>
      </c>
      <c r="G42" s="72">
        <f t="shared" si="0"/>
        <v>378</v>
      </c>
      <c r="H42" s="60">
        <v>15</v>
      </c>
    </row>
    <row r="43" spans="1:10" ht="30" customHeight="1" x14ac:dyDescent="0.2">
      <c r="A43" s="69">
        <v>40</v>
      </c>
      <c r="B43" s="68" t="s">
        <v>83</v>
      </c>
      <c r="C43" s="84" t="s">
        <v>169</v>
      </c>
      <c r="D43" s="69" t="s">
        <v>7</v>
      </c>
      <c r="E43" s="70">
        <v>119</v>
      </c>
      <c r="F43" s="71">
        <v>0</v>
      </c>
      <c r="G43" s="72">
        <f t="shared" si="0"/>
        <v>119</v>
      </c>
      <c r="H43" s="60">
        <v>2</v>
      </c>
    </row>
    <row r="44" spans="1:10" ht="30" customHeight="1" x14ac:dyDescent="0.2">
      <c r="A44" s="74">
        <v>41</v>
      </c>
      <c r="B44" s="73" t="s">
        <v>84</v>
      </c>
      <c r="C44" s="85" t="s">
        <v>170</v>
      </c>
      <c r="D44" s="74" t="s">
        <v>87</v>
      </c>
      <c r="E44" s="75">
        <v>215</v>
      </c>
      <c r="F44" s="76">
        <v>228</v>
      </c>
      <c r="G44" s="77">
        <f t="shared" si="0"/>
        <v>443</v>
      </c>
      <c r="H44" s="60">
        <v>270</v>
      </c>
    </row>
    <row r="45" spans="1:10" ht="30" customHeight="1" x14ac:dyDescent="0.2">
      <c r="A45" s="74">
        <v>42</v>
      </c>
      <c r="B45" s="73" t="s">
        <v>85</v>
      </c>
      <c r="C45" s="85" t="s">
        <v>171</v>
      </c>
      <c r="D45" s="74" t="s">
        <v>87</v>
      </c>
      <c r="E45" s="75">
        <v>388</v>
      </c>
      <c r="F45" s="76">
        <v>294</v>
      </c>
      <c r="G45" s="77">
        <f t="shared" si="0"/>
        <v>682</v>
      </c>
      <c r="H45" s="60">
        <v>136</v>
      </c>
    </row>
    <row r="46" spans="1:10" ht="30" customHeight="1" x14ac:dyDescent="0.2">
      <c r="A46" s="74">
        <v>43</v>
      </c>
      <c r="B46" s="73" t="s">
        <v>86</v>
      </c>
      <c r="C46" s="85" t="s">
        <v>172</v>
      </c>
      <c r="D46" s="74" t="s">
        <v>87</v>
      </c>
      <c r="E46" s="75">
        <v>595</v>
      </c>
      <c r="F46" s="76">
        <v>179</v>
      </c>
      <c r="G46" s="77">
        <f t="shared" si="0"/>
        <v>774</v>
      </c>
      <c r="H46" s="60">
        <v>115</v>
      </c>
    </row>
    <row r="47" spans="1:10" ht="30" customHeight="1" x14ac:dyDescent="0.2">
      <c r="A47" s="79">
        <v>44</v>
      </c>
      <c r="B47" s="78" t="s">
        <v>88</v>
      </c>
      <c r="C47" s="86" t="s">
        <v>173</v>
      </c>
      <c r="D47" s="79" t="s">
        <v>96</v>
      </c>
      <c r="E47" s="80">
        <v>98</v>
      </c>
      <c r="F47" s="81">
        <v>0</v>
      </c>
      <c r="G47" s="82">
        <f t="shared" si="0"/>
        <v>98</v>
      </c>
      <c r="H47" s="60">
        <v>0</v>
      </c>
    </row>
    <row r="48" spans="1:10" ht="30" customHeight="1" x14ac:dyDescent="0.2">
      <c r="A48" s="79">
        <v>45</v>
      </c>
      <c r="B48" s="78" t="s">
        <v>89</v>
      </c>
      <c r="C48" s="86" t="s">
        <v>174</v>
      </c>
      <c r="D48" s="79" t="s">
        <v>96</v>
      </c>
      <c r="E48" s="80">
        <v>48</v>
      </c>
      <c r="F48" s="81">
        <v>0</v>
      </c>
      <c r="G48" s="82">
        <f t="shared" si="0"/>
        <v>48</v>
      </c>
      <c r="H48" s="60">
        <v>0</v>
      </c>
    </row>
    <row r="49" spans="1:10" ht="30" customHeight="1" x14ac:dyDescent="0.2">
      <c r="A49" s="79">
        <v>46</v>
      </c>
      <c r="B49" s="78" t="s">
        <v>90</v>
      </c>
      <c r="C49" s="86" t="s">
        <v>175</v>
      </c>
      <c r="D49" s="79" t="s">
        <v>96</v>
      </c>
      <c r="E49" s="80">
        <v>116</v>
      </c>
      <c r="F49" s="81">
        <v>0</v>
      </c>
      <c r="G49" s="82">
        <f t="shared" si="0"/>
        <v>116</v>
      </c>
      <c r="H49" s="60">
        <v>5</v>
      </c>
      <c r="J49" s="45"/>
    </row>
    <row r="50" spans="1:10" ht="30" customHeight="1" x14ac:dyDescent="0.2">
      <c r="A50" s="79">
        <v>47</v>
      </c>
      <c r="B50" s="78" t="s">
        <v>91</v>
      </c>
      <c r="C50" s="86" t="s">
        <v>176</v>
      </c>
      <c r="D50" s="79" t="s">
        <v>96</v>
      </c>
      <c r="E50" s="80">
        <v>100</v>
      </c>
      <c r="F50" s="81">
        <v>0</v>
      </c>
      <c r="G50" s="82">
        <f t="shared" si="0"/>
        <v>100</v>
      </c>
      <c r="H50" s="60">
        <v>9</v>
      </c>
      <c r="J50" s="45"/>
    </row>
    <row r="51" spans="1:10" ht="30" customHeight="1" x14ac:dyDescent="0.2">
      <c r="A51" s="79">
        <v>48</v>
      </c>
      <c r="B51" s="78" t="s">
        <v>92</v>
      </c>
      <c r="C51" s="86" t="s">
        <v>177</v>
      </c>
      <c r="D51" s="79" t="s">
        <v>96</v>
      </c>
      <c r="E51" s="80">
        <v>21</v>
      </c>
      <c r="F51" s="81">
        <v>0</v>
      </c>
      <c r="G51" s="82">
        <f t="shared" si="0"/>
        <v>21</v>
      </c>
      <c r="H51" s="60">
        <v>9</v>
      </c>
      <c r="J51" s="62"/>
    </row>
    <row r="52" spans="1:10" ht="30" customHeight="1" x14ac:dyDescent="0.2">
      <c r="A52" s="79">
        <v>49</v>
      </c>
      <c r="B52" s="78" t="s">
        <v>93</v>
      </c>
      <c r="C52" s="86" t="s">
        <v>178</v>
      </c>
      <c r="D52" s="79" t="s">
        <v>96</v>
      </c>
      <c r="E52" s="80">
        <v>52</v>
      </c>
      <c r="F52" s="81">
        <v>0</v>
      </c>
      <c r="G52" s="82">
        <f t="shared" si="0"/>
        <v>52</v>
      </c>
      <c r="H52" s="60">
        <v>6</v>
      </c>
      <c r="J52" s="45"/>
    </row>
    <row r="53" spans="1:10" ht="30" customHeight="1" x14ac:dyDescent="0.2">
      <c r="A53" s="79">
        <v>50</v>
      </c>
      <c r="B53" s="78" t="s">
        <v>94</v>
      </c>
      <c r="C53" s="86" t="s">
        <v>179</v>
      </c>
      <c r="D53" s="79" t="s">
        <v>96</v>
      </c>
      <c r="E53" s="80">
        <v>92</v>
      </c>
      <c r="F53" s="81">
        <v>10</v>
      </c>
      <c r="G53" s="82">
        <f t="shared" si="0"/>
        <v>102</v>
      </c>
      <c r="H53" s="60">
        <v>14</v>
      </c>
      <c r="J53" s="45"/>
    </row>
    <row r="54" spans="1:10" ht="30" customHeight="1" x14ac:dyDescent="0.2">
      <c r="A54" s="79">
        <v>51</v>
      </c>
      <c r="B54" s="78" t="s">
        <v>95</v>
      </c>
      <c r="C54" s="86" t="s">
        <v>180</v>
      </c>
      <c r="D54" s="79" t="s">
        <v>96</v>
      </c>
      <c r="E54" s="80">
        <v>70</v>
      </c>
      <c r="F54" s="81">
        <v>0</v>
      </c>
      <c r="G54" s="82">
        <f t="shared" si="0"/>
        <v>70</v>
      </c>
      <c r="H54" s="60">
        <v>7</v>
      </c>
    </row>
    <row r="55" spans="1:10" ht="30" customHeight="1" x14ac:dyDescent="0.2">
      <c r="A55" s="64">
        <v>52</v>
      </c>
      <c r="B55" s="63" t="s">
        <v>97</v>
      </c>
      <c r="C55" s="83" t="s">
        <v>181</v>
      </c>
      <c r="D55" s="64" t="s">
        <v>2</v>
      </c>
      <c r="E55" s="65">
        <v>1410</v>
      </c>
      <c r="F55" s="66">
        <v>2735</v>
      </c>
      <c r="G55" s="67">
        <f t="shared" si="0"/>
        <v>4145</v>
      </c>
      <c r="H55" s="60">
        <v>66</v>
      </c>
    </row>
    <row r="56" spans="1:10" ht="30" customHeight="1" x14ac:dyDescent="0.2">
      <c r="A56" s="64">
        <v>53</v>
      </c>
      <c r="B56" s="63" t="s">
        <v>98</v>
      </c>
      <c r="C56" s="83" t="s">
        <v>186</v>
      </c>
      <c r="D56" s="64" t="s">
        <v>2</v>
      </c>
      <c r="E56" s="65">
        <v>1094</v>
      </c>
      <c r="F56" s="66">
        <v>1516</v>
      </c>
      <c r="G56" s="67">
        <f t="shared" si="0"/>
        <v>2610</v>
      </c>
      <c r="H56" s="60">
        <v>159</v>
      </c>
    </row>
    <row r="57" spans="1:10" ht="30" customHeight="1" x14ac:dyDescent="0.2">
      <c r="A57" s="64">
        <v>54</v>
      </c>
      <c r="B57" s="63" t="s">
        <v>99</v>
      </c>
      <c r="C57" s="83" t="s">
        <v>182</v>
      </c>
      <c r="D57" s="64" t="s">
        <v>2</v>
      </c>
      <c r="E57" s="65">
        <v>388</v>
      </c>
      <c r="F57" s="66">
        <v>936</v>
      </c>
      <c r="G57" s="67">
        <f t="shared" si="0"/>
        <v>1324</v>
      </c>
      <c r="H57" s="60">
        <v>145</v>
      </c>
    </row>
    <row r="58" spans="1:10" ht="30" customHeight="1" x14ac:dyDescent="0.2">
      <c r="A58" s="64">
        <v>55</v>
      </c>
      <c r="B58" s="63" t="s">
        <v>100</v>
      </c>
      <c r="C58" s="83" t="s">
        <v>183</v>
      </c>
      <c r="D58" s="64" t="s">
        <v>2</v>
      </c>
      <c r="E58" s="65">
        <v>1377</v>
      </c>
      <c r="F58" s="66">
        <v>333</v>
      </c>
      <c r="G58" s="67">
        <f t="shared" si="0"/>
        <v>1710</v>
      </c>
      <c r="H58" s="60">
        <v>56</v>
      </c>
      <c r="J58" s="7"/>
    </row>
    <row r="59" spans="1:10" ht="30" customHeight="1" x14ac:dyDescent="0.2">
      <c r="A59" s="64">
        <v>56</v>
      </c>
      <c r="B59" s="63" t="s">
        <v>101</v>
      </c>
      <c r="C59" s="83" t="s">
        <v>184</v>
      </c>
      <c r="D59" s="64" t="s">
        <v>2</v>
      </c>
      <c r="E59" s="65">
        <v>697</v>
      </c>
      <c r="F59" s="66">
        <v>15</v>
      </c>
      <c r="G59" s="67">
        <f t="shared" si="0"/>
        <v>712</v>
      </c>
      <c r="H59" s="60">
        <v>12</v>
      </c>
    </row>
    <row r="60" spans="1:10" ht="30" customHeight="1" x14ac:dyDescent="0.2">
      <c r="A60" s="64">
        <v>57</v>
      </c>
      <c r="B60" s="63" t="s">
        <v>102</v>
      </c>
      <c r="C60" s="83" t="s">
        <v>185</v>
      </c>
      <c r="D60" s="64" t="s">
        <v>2</v>
      </c>
      <c r="E60" s="65">
        <v>1495</v>
      </c>
      <c r="F60" s="66">
        <v>458</v>
      </c>
      <c r="G60" s="67">
        <f t="shared" si="0"/>
        <v>1953</v>
      </c>
      <c r="H60" s="60">
        <v>40</v>
      </c>
    </row>
    <row r="61" spans="1:10" ht="30" customHeight="1" x14ac:dyDescent="0.2">
      <c r="A61" s="64">
        <v>58</v>
      </c>
      <c r="B61" s="63" t="s">
        <v>103</v>
      </c>
      <c r="C61" s="83" t="s">
        <v>187</v>
      </c>
      <c r="D61" s="64" t="s">
        <v>2</v>
      </c>
      <c r="E61" s="65">
        <v>1468</v>
      </c>
      <c r="F61" s="66">
        <v>255</v>
      </c>
      <c r="G61" s="67">
        <f t="shared" si="0"/>
        <v>1723</v>
      </c>
      <c r="H61" s="60">
        <v>145</v>
      </c>
      <c r="J61" s="47">
        <f>SUM(G55:G68)</f>
        <v>23131</v>
      </c>
    </row>
    <row r="62" spans="1:10" ht="30" customHeight="1" x14ac:dyDescent="0.2">
      <c r="A62" s="64">
        <v>59</v>
      </c>
      <c r="B62" s="63" t="s">
        <v>104</v>
      </c>
      <c r="C62" s="83" t="s">
        <v>188</v>
      </c>
      <c r="D62" s="64" t="s">
        <v>2</v>
      </c>
      <c r="E62" s="65">
        <v>1065</v>
      </c>
      <c r="F62" s="66">
        <v>5</v>
      </c>
      <c r="G62" s="67">
        <f t="shared" si="0"/>
        <v>1070</v>
      </c>
      <c r="H62" s="60">
        <v>23</v>
      </c>
      <c r="J62" s="48"/>
    </row>
    <row r="63" spans="1:10" ht="30" customHeight="1" x14ac:dyDescent="0.2">
      <c r="A63" s="64">
        <v>60</v>
      </c>
      <c r="B63" s="63" t="s">
        <v>105</v>
      </c>
      <c r="C63" s="83" t="s">
        <v>251</v>
      </c>
      <c r="D63" s="64" t="s">
        <v>2</v>
      </c>
      <c r="E63" s="65">
        <v>670</v>
      </c>
      <c r="F63" s="66">
        <v>0</v>
      </c>
      <c r="G63" s="67">
        <f t="shared" si="0"/>
        <v>670</v>
      </c>
      <c r="H63" s="60">
        <v>17</v>
      </c>
    </row>
    <row r="64" spans="1:10" ht="30" customHeight="1" x14ac:dyDescent="0.2">
      <c r="A64" s="64">
        <v>61</v>
      </c>
      <c r="B64" s="63" t="s">
        <v>106</v>
      </c>
      <c r="C64" s="83" t="s">
        <v>189</v>
      </c>
      <c r="D64" s="64" t="s">
        <v>2</v>
      </c>
      <c r="E64" s="65">
        <v>750</v>
      </c>
      <c r="F64" s="66">
        <v>0</v>
      </c>
      <c r="G64" s="67">
        <f t="shared" si="0"/>
        <v>750</v>
      </c>
      <c r="H64" s="60">
        <v>10</v>
      </c>
    </row>
    <row r="65" spans="1:25" ht="30" customHeight="1" x14ac:dyDescent="0.2">
      <c r="A65" s="64">
        <v>62</v>
      </c>
      <c r="B65" s="63" t="s">
        <v>107</v>
      </c>
      <c r="C65" s="83" t="s">
        <v>190</v>
      </c>
      <c r="D65" s="64" t="s">
        <v>2</v>
      </c>
      <c r="E65" s="65">
        <v>1548</v>
      </c>
      <c r="F65" s="66">
        <v>842</v>
      </c>
      <c r="G65" s="67">
        <f t="shared" ref="G65:G108" si="1">E65+F65</f>
        <v>2390</v>
      </c>
      <c r="H65" s="60">
        <v>73</v>
      </c>
    </row>
    <row r="66" spans="1:25" ht="30" customHeight="1" x14ac:dyDescent="0.2">
      <c r="A66" s="64">
        <v>63</v>
      </c>
      <c r="B66" s="63" t="s">
        <v>108</v>
      </c>
      <c r="C66" s="83" t="s">
        <v>191</v>
      </c>
      <c r="D66" s="64" t="s">
        <v>2</v>
      </c>
      <c r="E66" s="65">
        <v>2388</v>
      </c>
      <c r="F66" s="66">
        <v>5</v>
      </c>
      <c r="G66" s="67">
        <f t="shared" si="1"/>
        <v>2393</v>
      </c>
      <c r="H66" s="60">
        <v>289</v>
      </c>
    </row>
    <row r="67" spans="1:25" ht="30" customHeight="1" x14ac:dyDescent="0.2">
      <c r="A67" s="69">
        <v>64</v>
      </c>
      <c r="B67" s="68" t="s">
        <v>109</v>
      </c>
      <c r="C67" s="84" t="s">
        <v>192</v>
      </c>
      <c r="D67" s="69" t="s">
        <v>7</v>
      </c>
      <c r="E67" s="70">
        <v>1124</v>
      </c>
      <c r="F67" s="71">
        <v>325</v>
      </c>
      <c r="G67" s="72">
        <f t="shared" si="1"/>
        <v>1449</v>
      </c>
      <c r="H67" s="60">
        <v>35</v>
      </c>
    </row>
    <row r="68" spans="1:25" ht="30" customHeight="1" x14ac:dyDescent="0.2">
      <c r="A68" s="69">
        <v>65</v>
      </c>
      <c r="B68" s="68" t="s">
        <v>110</v>
      </c>
      <c r="C68" s="84" t="s">
        <v>193</v>
      </c>
      <c r="D68" s="69" t="s">
        <v>7</v>
      </c>
      <c r="E68" s="70">
        <v>232</v>
      </c>
      <c r="F68" s="71">
        <v>0</v>
      </c>
      <c r="G68" s="72">
        <f t="shared" si="1"/>
        <v>232</v>
      </c>
      <c r="H68" s="60">
        <v>3</v>
      </c>
    </row>
    <row r="69" spans="1:25" ht="30" customHeight="1" x14ac:dyDescent="0.2">
      <c r="A69" s="69">
        <v>66</v>
      </c>
      <c r="B69" s="68" t="s">
        <v>111</v>
      </c>
      <c r="C69" s="84" t="s">
        <v>194</v>
      </c>
      <c r="D69" s="69" t="s">
        <v>7</v>
      </c>
      <c r="E69" s="70">
        <v>334</v>
      </c>
      <c r="F69" s="71">
        <v>342</v>
      </c>
      <c r="G69" s="72">
        <f t="shared" si="1"/>
        <v>676</v>
      </c>
      <c r="H69" s="60">
        <v>53</v>
      </c>
    </row>
    <row r="70" spans="1:25" ht="30" customHeight="1" x14ac:dyDescent="0.2">
      <c r="A70" s="69">
        <v>67</v>
      </c>
      <c r="B70" s="68" t="s">
        <v>112</v>
      </c>
      <c r="C70" s="84" t="s">
        <v>195</v>
      </c>
      <c r="D70" s="69" t="s">
        <v>7</v>
      </c>
      <c r="E70" s="70">
        <v>508</v>
      </c>
      <c r="F70" s="71">
        <v>594</v>
      </c>
      <c r="G70" s="72">
        <f t="shared" si="1"/>
        <v>1102</v>
      </c>
      <c r="H70" s="60">
        <v>99</v>
      </c>
      <c r="J70" s="46"/>
      <c r="K70" s="46"/>
      <c r="L70" s="46"/>
    </row>
    <row r="71" spans="1:25" ht="30" customHeight="1" x14ac:dyDescent="0.2">
      <c r="A71" s="69">
        <v>68</v>
      </c>
      <c r="B71" s="68" t="s">
        <v>113</v>
      </c>
      <c r="C71" s="84" t="s">
        <v>196</v>
      </c>
      <c r="D71" s="69" t="s">
        <v>7</v>
      </c>
      <c r="E71" s="70">
        <v>1160</v>
      </c>
      <c r="F71" s="71">
        <v>361</v>
      </c>
      <c r="G71" s="72">
        <f t="shared" si="1"/>
        <v>1521</v>
      </c>
      <c r="H71" s="60">
        <v>100</v>
      </c>
    </row>
    <row r="72" spans="1:25" ht="30" customHeight="1" x14ac:dyDescent="0.2">
      <c r="A72" s="69">
        <v>69</v>
      </c>
      <c r="B72" s="68" t="s">
        <v>114</v>
      </c>
      <c r="C72" s="84" t="s">
        <v>197</v>
      </c>
      <c r="D72" s="69" t="s">
        <v>7</v>
      </c>
      <c r="E72" s="70">
        <v>546</v>
      </c>
      <c r="F72" s="71">
        <v>652</v>
      </c>
      <c r="G72" s="72">
        <f t="shared" si="1"/>
        <v>1198</v>
      </c>
      <c r="H72" s="60">
        <v>236</v>
      </c>
      <c r="Y72" s="7"/>
    </row>
    <row r="73" spans="1:25" ht="30" customHeight="1" x14ac:dyDescent="0.2">
      <c r="A73" s="69">
        <v>70</v>
      </c>
      <c r="B73" s="68" t="s">
        <v>115</v>
      </c>
      <c r="C73" s="84" t="s">
        <v>198</v>
      </c>
      <c r="D73" s="69" t="s">
        <v>7</v>
      </c>
      <c r="E73" s="70">
        <v>190</v>
      </c>
      <c r="F73" s="71">
        <v>122</v>
      </c>
      <c r="G73" s="72">
        <f t="shared" si="1"/>
        <v>312</v>
      </c>
      <c r="H73" s="60">
        <v>70</v>
      </c>
      <c r="J73" s="7"/>
    </row>
    <row r="74" spans="1:25" ht="30" customHeight="1" x14ac:dyDescent="0.2">
      <c r="A74" s="79">
        <v>71</v>
      </c>
      <c r="B74" s="78" t="s">
        <v>116</v>
      </c>
      <c r="C74" s="86" t="s">
        <v>199</v>
      </c>
      <c r="D74" s="79" t="s">
        <v>96</v>
      </c>
      <c r="E74" s="80">
        <v>298</v>
      </c>
      <c r="F74" s="81">
        <v>182</v>
      </c>
      <c r="G74" s="82">
        <f t="shared" si="1"/>
        <v>480</v>
      </c>
      <c r="H74" s="60">
        <v>248</v>
      </c>
    </row>
    <row r="75" spans="1:25" ht="30" customHeight="1" x14ac:dyDescent="0.2">
      <c r="A75" s="79">
        <v>72</v>
      </c>
      <c r="B75" s="78" t="s">
        <v>117</v>
      </c>
      <c r="C75" s="86" t="s">
        <v>201</v>
      </c>
      <c r="D75" s="79" t="s">
        <v>96</v>
      </c>
      <c r="E75" s="80">
        <v>134</v>
      </c>
      <c r="F75" s="81">
        <v>0</v>
      </c>
      <c r="G75" s="82">
        <f t="shared" si="1"/>
        <v>134</v>
      </c>
      <c r="H75" s="60">
        <v>15</v>
      </c>
    </row>
    <row r="76" spans="1:25" ht="30" customHeight="1" x14ac:dyDescent="0.2">
      <c r="A76" s="79">
        <v>73</v>
      </c>
      <c r="B76" s="78" t="s">
        <v>118</v>
      </c>
      <c r="C76" s="86" t="s">
        <v>202</v>
      </c>
      <c r="D76" s="79" t="s">
        <v>96</v>
      </c>
      <c r="E76" s="80">
        <v>145</v>
      </c>
      <c r="F76" s="81">
        <v>0</v>
      </c>
      <c r="G76" s="82">
        <f t="shared" si="1"/>
        <v>145</v>
      </c>
      <c r="H76" s="60">
        <v>17</v>
      </c>
    </row>
    <row r="77" spans="1:25" ht="30" customHeight="1" x14ac:dyDescent="0.2">
      <c r="A77" s="79">
        <v>74</v>
      </c>
      <c r="B77" s="78" t="s">
        <v>119</v>
      </c>
      <c r="C77" s="86" t="s">
        <v>203</v>
      </c>
      <c r="D77" s="79" t="s">
        <v>96</v>
      </c>
      <c r="E77" s="80">
        <v>64</v>
      </c>
      <c r="F77" s="81">
        <v>0</v>
      </c>
      <c r="G77" s="82">
        <f t="shared" si="1"/>
        <v>64</v>
      </c>
      <c r="H77" s="60">
        <v>5</v>
      </c>
    </row>
    <row r="78" spans="1:25" ht="30" customHeight="1" x14ac:dyDescent="0.2">
      <c r="A78" s="79">
        <v>75</v>
      </c>
      <c r="B78" s="78" t="s">
        <v>120</v>
      </c>
      <c r="C78" s="86" t="s">
        <v>204</v>
      </c>
      <c r="D78" s="79" t="s">
        <v>96</v>
      </c>
      <c r="E78" s="80">
        <v>77</v>
      </c>
      <c r="F78" s="81">
        <v>0</v>
      </c>
      <c r="G78" s="82">
        <f t="shared" si="1"/>
        <v>77</v>
      </c>
      <c r="H78" s="60">
        <v>10</v>
      </c>
    </row>
    <row r="79" spans="1:25" ht="30" customHeight="1" x14ac:dyDescent="0.2">
      <c r="A79" s="79">
        <v>76</v>
      </c>
      <c r="B79" s="78" t="s">
        <v>121</v>
      </c>
      <c r="C79" s="86" t="s">
        <v>205</v>
      </c>
      <c r="D79" s="79" t="s">
        <v>96</v>
      </c>
      <c r="E79" s="80">
        <v>128</v>
      </c>
      <c r="F79" s="81">
        <v>0</v>
      </c>
      <c r="G79" s="82">
        <f t="shared" si="1"/>
        <v>128</v>
      </c>
      <c r="H79" s="60">
        <v>26</v>
      </c>
    </row>
    <row r="80" spans="1:25" ht="30" customHeight="1" x14ac:dyDescent="0.2">
      <c r="A80" s="79">
        <v>77</v>
      </c>
      <c r="B80" s="78" t="s">
        <v>122</v>
      </c>
      <c r="C80" s="86" t="s">
        <v>206</v>
      </c>
      <c r="D80" s="79" t="s">
        <v>96</v>
      </c>
      <c r="E80" s="80">
        <v>68</v>
      </c>
      <c r="F80" s="81">
        <v>0</v>
      </c>
      <c r="G80" s="82">
        <f t="shared" si="1"/>
        <v>68</v>
      </c>
      <c r="H80" s="60">
        <v>17</v>
      </c>
      <c r="J80" s="7"/>
    </row>
    <row r="81" spans="1:10" ht="30" customHeight="1" x14ac:dyDescent="0.2">
      <c r="A81" s="79">
        <v>78</v>
      </c>
      <c r="B81" s="78" t="s">
        <v>123</v>
      </c>
      <c r="C81" s="86" t="s">
        <v>207</v>
      </c>
      <c r="D81" s="79" t="s">
        <v>96</v>
      </c>
      <c r="E81" s="80">
        <v>36</v>
      </c>
      <c r="F81" s="81">
        <v>0</v>
      </c>
      <c r="G81" s="82">
        <f t="shared" si="1"/>
        <v>36</v>
      </c>
      <c r="H81" s="60">
        <v>4</v>
      </c>
    </row>
    <row r="82" spans="1:10" ht="30" customHeight="1" x14ac:dyDescent="0.2">
      <c r="A82" s="79">
        <v>79</v>
      </c>
      <c r="B82" s="78" t="s">
        <v>124</v>
      </c>
      <c r="C82" s="86" t="s">
        <v>208</v>
      </c>
      <c r="D82" s="79" t="s">
        <v>96</v>
      </c>
      <c r="E82" s="80">
        <v>32</v>
      </c>
      <c r="F82" s="81">
        <v>0</v>
      </c>
      <c r="G82" s="82">
        <f t="shared" si="1"/>
        <v>32</v>
      </c>
      <c r="H82" s="60">
        <v>5</v>
      </c>
      <c r="J82" s="7"/>
    </row>
    <row r="83" spans="1:10" ht="30" customHeight="1" x14ac:dyDescent="0.2">
      <c r="A83" s="79">
        <v>80</v>
      </c>
      <c r="B83" s="78" t="s">
        <v>125</v>
      </c>
      <c r="C83" s="86" t="s">
        <v>209</v>
      </c>
      <c r="D83" s="79" t="s">
        <v>96</v>
      </c>
      <c r="E83" s="80">
        <v>35</v>
      </c>
      <c r="F83" s="81">
        <v>0</v>
      </c>
      <c r="G83" s="82">
        <f t="shared" si="1"/>
        <v>35</v>
      </c>
      <c r="H83" s="60">
        <v>3</v>
      </c>
    </row>
    <row r="84" spans="1:10" ht="30" customHeight="1" x14ac:dyDescent="0.2">
      <c r="A84" s="79">
        <v>81</v>
      </c>
      <c r="B84" s="78" t="s">
        <v>126</v>
      </c>
      <c r="C84" s="86" t="s">
        <v>210</v>
      </c>
      <c r="D84" s="79" t="s">
        <v>96</v>
      </c>
      <c r="E84" s="80">
        <v>28</v>
      </c>
      <c r="F84" s="81">
        <v>0</v>
      </c>
      <c r="G84" s="82">
        <f t="shared" si="1"/>
        <v>28</v>
      </c>
      <c r="H84" s="60">
        <v>5</v>
      </c>
    </row>
    <row r="85" spans="1:10" ht="30" customHeight="1" x14ac:dyDescent="0.2">
      <c r="A85" s="79">
        <v>82</v>
      </c>
      <c r="B85" s="78" t="s">
        <v>127</v>
      </c>
      <c r="C85" s="86" t="s">
        <v>211</v>
      </c>
      <c r="D85" s="79" t="s">
        <v>96</v>
      </c>
      <c r="E85" s="80">
        <v>66</v>
      </c>
      <c r="F85" s="81">
        <v>0</v>
      </c>
      <c r="G85" s="82">
        <f t="shared" si="1"/>
        <v>66</v>
      </c>
      <c r="H85" s="60">
        <v>9</v>
      </c>
    </row>
    <row r="86" spans="1:10" ht="30" customHeight="1" x14ac:dyDescent="0.2">
      <c r="A86" s="79">
        <v>83</v>
      </c>
      <c r="B86" s="78" t="s">
        <v>128</v>
      </c>
      <c r="C86" s="86" t="s">
        <v>212</v>
      </c>
      <c r="D86" s="79" t="s">
        <v>96</v>
      </c>
      <c r="E86" s="80">
        <v>20</v>
      </c>
      <c r="F86" s="81">
        <v>0</v>
      </c>
      <c r="G86" s="82">
        <f t="shared" si="1"/>
        <v>20</v>
      </c>
      <c r="H86" s="60">
        <v>4</v>
      </c>
    </row>
    <row r="87" spans="1:10" ht="30" customHeight="1" x14ac:dyDescent="0.2">
      <c r="A87" s="79">
        <v>84</v>
      </c>
      <c r="B87" s="78" t="s">
        <v>129</v>
      </c>
      <c r="C87" s="86" t="s">
        <v>213</v>
      </c>
      <c r="D87" s="79" t="s">
        <v>96</v>
      </c>
      <c r="E87" s="80">
        <v>72</v>
      </c>
      <c r="F87" s="81">
        <v>0</v>
      </c>
      <c r="G87" s="82">
        <f t="shared" si="1"/>
        <v>72</v>
      </c>
      <c r="H87" s="60">
        <v>11</v>
      </c>
      <c r="J87" s="7"/>
    </row>
    <row r="88" spans="1:10" ht="30" customHeight="1" x14ac:dyDescent="0.2">
      <c r="A88" s="79">
        <v>85</v>
      </c>
      <c r="B88" s="78" t="s">
        <v>130</v>
      </c>
      <c r="C88" s="86" t="s">
        <v>214</v>
      </c>
      <c r="D88" s="79" t="s">
        <v>96</v>
      </c>
      <c r="E88" s="80">
        <v>25</v>
      </c>
      <c r="F88" s="81">
        <v>0</v>
      </c>
      <c r="G88" s="82">
        <f t="shared" si="1"/>
        <v>25</v>
      </c>
      <c r="H88" s="60">
        <v>5</v>
      </c>
    </row>
    <row r="89" spans="1:10" ht="30" customHeight="1" x14ac:dyDescent="0.2">
      <c r="A89" s="79">
        <v>86</v>
      </c>
      <c r="B89" s="78" t="s">
        <v>131</v>
      </c>
      <c r="C89" s="86" t="s">
        <v>215</v>
      </c>
      <c r="D89" s="79" t="s">
        <v>96</v>
      </c>
      <c r="E89" s="80">
        <v>54</v>
      </c>
      <c r="F89" s="81">
        <v>0</v>
      </c>
      <c r="G89" s="82">
        <f t="shared" si="1"/>
        <v>54</v>
      </c>
      <c r="H89" s="60">
        <v>17</v>
      </c>
    </row>
    <row r="90" spans="1:10" ht="30" customHeight="1" x14ac:dyDescent="0.2">
      <c r="A90" s="79">
        <v>87</v>
      </c>
      <c r="B90" s="78" t="s">
        <v>132</v>
      </c>
      <c r="C90" s="86" t="s">
        <v>216</v>
      </c>
      <c r="D90" s="79" t="s">
        <v>96</v>
      </c>
      <c r="E90" s="80">
        <v>35</v>
      </c>
      <c r="F90" s="81">
        <v>0</v>
      </c>
      <c r="G90" s="82">
        <f t="shared" si="1"/>
        <v>35</v>
      </c>
      <c r="H90" s="60">
        <v>2</v>
      </c>
    </row>
    <row r="91" spans="1:10" ht="30" customHeight="1" x14ac:dyDescent="0.2">
      <c r="A91" s="79">
        <v>88</v>
      </c>
      <c r="B91" s="78" t="s">
        <v>133</v>
      </c>
      <c r="C91" s="86" t="s">
        <v>217</v>
      </c>
      <c r="D91" s="79" t="s">
        <v>96</v>
      </c>
      <c r="E91" s="80">
        <v>38</v>
      </c>
      <c r="F91" s="81">
        <v>0</v>
      </c>
      <c r="G91" s="82">
        <f t="shared" si="1"/>
        <v>38</v>
      </c>
      <c r="H91" s="60">
        <v>12</v>
      </c>
    </row>
    <row r="92" spans="1:10" ht="30" customHeight="1" x14ac:dyDescent="0.2">
      <c r="A92" s="79">
        <v>89</v>
      </c>
      <c r="B92" s="78" t="s">
        <v>250</v>
      </c>
      <c r="C92" s="86" t="s">
        <v>200</v>
      </c>
      <c r="D92" s="79" t="s">
        <v>96</v>
      </c>
      <c r="E92" s="80">
        <v>107</v>
      </c>
      <c r="F92" s="81">
        <v>11</v>
      </c>
      <c r="G92" s="82">
        <f t="shared" si="1"/>
        <v>118</v>
      </c>
      <c r="H92" s="60">
        <v>12</v>
      </c>
    </row>
    <row r="93" spans="1:10" ht="30" customHeight="1" x14ac:dyDescent="0.2">
      <c r="A93" s="79">
        <v>90</v>
      </c>
      <c r="B93" s="78" t="s">
        <v>134</v>
      </c>
      <c r="C93" s="86" t="s">
        <v>218</v>
      </c>
      <c r="D93" s="79" t="s">
        <v>96</v>
      </c>
      <c r="E93" s="80">
        <v>112</v>
      </c>
      <c r="F93" s="81">
        <v>0</v>
      </c>
      <c r="G93" s="82">
        <f t="shared" si="1"/>
        <v>112</v>
      </c>
      <c r="H93" s="60">
        <v>22</v>
      </c>
    </row>
    <row r="94" spans="1:10" ht="30" customHeight="1" x14ac:dyDescent="0.2">
      <c r="A94" s="79">
        <v>91</v>
      </c>
      <c r="B94" s="78" t="s">
        <v>135</v>
      </c>
      <c r="C94" s="86" t="s">
        <v>219</v>
      </c>
      <c r="D94" s="79" t="s">
        <v>96</v>
      </c>
      <c r="E94" s="80">
        <v>63</v>
      </c>
      <c r="F94" s="81">
        <v>0</v>
      </c>
      <c r="G94" s="82">
        <f t="shared" si="1"/>
        <v>63</v>
      </c>
      <c r="H94" s="60">
        <v>20</v>
      </c>
    </row>
    <row r="95" spans="1:10" ht="30" customHeight="1" x14ac:dyDescent="0.2">
      <c r="A95" s="79">
        <v>92</v>
      </c>
      <c r="B95" s="78" t="s">
        <v>136</v>
      </c>
      <c r="C95" s="86" t="s">
        <v>220</v>
      </c>
      <c r="D95" s="79" t="s">
        <v>96</v>
      </c>
      <c r="E95" s="80">
        <v>74</v>
      </c>
      <c r="F95" s="81">
        <v>0</v>
      </c>
      <c r="G95" s="82">
        <f>E95+F95</f>
        <v>74</v>
      </c>
      <c r="H95" s="60">
        <v>18</v>
      </c>
    </row>
    <row r="96" spans="1:10" ht="30" customHeight="1" x14ac:dyDescent="0.2">
      <c r="A96" s="79">
        <v>93</v>
      </c>
      <c r="B96" s="78" t="s">
        <v>137</v>
      </c>
      <c r="C96" s="86" t="s">
        <v>221</v>
      </c>
      <c r="D96" s="79" t="s">
        <v>96</v>
      </c>
      <c r="E96" s="80">
        <v>78</v>
      </c>
      <c r="F96" s="81">
        <v>19</v>
      </c>
      <c r="G96" s="82">
        <f t="shared" si="1"/>
        <v>97</v>
      </c>
      <c r="H96" s="60">
        <v>15</v>
      </c>
    </row>
    <row r="97" spans="1:8" ht="30" customHeight="1" x14ac:dyDescent="0.2">
      <c r="A97" s="79">
        <v>94</v>
      </c>
      <c r="B97" s="78" t="s">
        <v>138</v>
      </c>
      <c r="C97" s="86" t="s">
        <v>222</v>
      </c>
      <c r="D97" s="79" t="s">
        <v>96</v>
      </c>
      <c r="E97" s="80">
        <v>25</v>
      </c>
      <c r="F97" s="81">
        <v>0</v>
      </c>
      <c r="G97" s="82">
        <f t="shared" si="1"/>
        <v>25</v>
      </c>
      <c r="H97" s="60">
        <v>3</v>
      </c>
    </row>
    <row r="98" spans="1:8" ht="30" customHeight="1" x14ac:dyDescent="0.2">
      <c r="A98" s="79">
        <v>95</v>
      </c>
      <c r="B98" s="78" t="s">
        <v>139</v>
      </c>
      <c r="C98" s="86" t="s">
        <v>223</v>
      </c>
      <c r="D98" s="79" t="s">
        <v>96</v>
      </c>
      <c r="E98" s="80">
        <v>106</v>
      </c>
      <c r="F98" s="81">
        <v>0</v>
      </c>
      <c r="G98" s="82">
        <f t="shared" si="1"/>
        <v>106</v>
      </c>
      <c r="H98" s="60">
        <v>45</v>
      </c>
    </row>
    <row r="99" spans="1:8" ht="30" customHeight="1" x14ac:dyDescent="0.2">
      <c r="A99" s="79">
        <v>96</v>
      </c>
      <c r="B99" s="78" t="s">
        <v>140</v>
      </c>
      <c r="C99" s="86" t="s">
        <v>224</v>
      </c>
      <c r="D99" s="79" t="s">
        <v>96</v>
      </c>
      <c r="E99" s="80">
        <v>58</v>
      </c>
      <c r="F99" s="81">
        <v>0</v>
      </c>
      <c r="G99" s="82">
        <f t="shared" si="1"/>
        <v>58</v>
      </c>
      <c r="H99" s="60">
        <v>13</v>
      </c>
    </row>
    <row r="100" spans="1:8" ht="30" customHeight="1" x14ac:dyDescent="0.2">
      <c r="A100" s="79">
        <v>97</v>
      </c>
      <c r="B100" s="78" t="s">
        <v>142</v>
      </c>
      <c r="C100" s="86" t="s">
        <v>225</v>
      </c>
      <c r="D100" s="79" t="s">
        <v>96</v>
      </c>
      <c r="E100" s="80">
        <v>82</v>
      </c>
      <c r="F100" s="81">
        <v>0</v>
      </c>
      <c r="G100" s="82">
        <f t="shared" si="1"/>
        <v>82</v>
      </c>
      <c r="H100" s="60">
        <v>14</v>
      </c>
    </row>
    <row r="101" spans="1:8" ht="30" customHeight="1" x14ac:dyDescent="0.2">
      <c r="A101" s="79">
        <v>98</v>
      </c>
      <c r="B101" s="78" t="s">
        <v>143</v>
      </c>
      <c r="C101" s="86" t="s">
        <v>226</v>
      </c>
      <c r="D101" s="79" t="s">
        <v>96</v>
      </c>
      <c r="E101" s="80">
        <v>31</v>
      </c>
      <c r="F101" s="81">
        <v>0</v>
      </c>
      <c r="G101" s="82">
        <f t="shared" si="1"/>
        <v>31</v>
      </c>
      <c r="H101" s="60">
        <v>2</v>
      </c>
    </row>
    <row r="102" spans="1:8" ht="30" customHeight="1" x14ac:dyDescent="0.2">
      <c r="A102" s="79">
        <v>99</v>
      </c>
      <c r="B102" s="78" t="s">
        <v>144</v>
      </c>
      <c r="C102" s="86" t="s">
        <v>227</v>
      </c>
      <c r="D102" s="79" t="s">
        <v>96</v>
      </c>
      <c r="E102" s="80">
        <v>49</v>
      </c>
      <c r="F102" s="81">
        <v>0</v>
      </c>
      <c r="G102" s="82">
        <f t="shared" si="1"/>
        <v>49</v>
      </c>
      <c r="H102" s="60">
        <v>9</v>
      </c>
    </row>
    <row r="103" spans="1:8" ht="30" customHeight="1" x14ac:dyDescent="0.2">
      <c r="A103" s="79">
        <v>100</v>
      </c>
      <c r="B103" s="78" t="s">
        <v>141</v>
      </c>
      <c r="C103" s="86" t="s">
        <v>228</v>
      </c>
      <c r="D103" s="79" t="s">
        <v>96</v>
      </c>
      <c r="E103" s="80">
        <v>241</v>
      </c>
      <c r="F103" s="81">
        <v>0</v>
      </c>
      <c r="G103" s="82">
        <f t="shared" si="1"/>
        <v>241</v>
      </c>
      <c r="H103" s="60">
        <v>65</v>
      </c>
    </row>
    <row r="104" spans="1:8" ht="30" customHeight="1" x14ac:dyDescent="0.2">
      <c r="A104" s="79">
        <v>101</v>
      </c>
      <c r="B104" s="78" t="s">
        <v>145</v>
      </c>
      <c r="C104" s="86" t="s">
        <v>229</v>
      </c>
      <c r="D104" s="79" t="s">
        <v>96</v>
      </c>
      <c r="E104" s="80">
        <v>166</v>
      </c>
      <c r="F104" s="81">
        <v>15</v>
      </c>
      <c r="G104" s="82">
        <f t="shared" si="1"/>
        <v>181</v>
      </c>
      <c r="H104" s="60">
        <v>59</v>
      </c>
    </row>
    <row r="105" spans="1:8" ht="30" customHeight="1" x14ac:dyDescent="0.2">
      <c r="A105" s="79">
        <v>102</v>
      </c>
      <c r="B105" s="78" t="s">
        <v>146</v>
      </c>
      <c r="C105" s="86" t="s">
        <v>230</v>
      </c>
      <c r="D105" s="79" t="s">
        <v>96</v>
      </c>
      <c r="E105" s="80">
        <v>53</v>
      </c>
      <c r="F105" s="81">
        <v>0</v>
      </c>
      <c r="G105" s="82">
        <f t="shared" si="1"/>
        <v>53</v>
      </c>
      <c r="H105" s="60">
        <v>25</v>
      </c>
    </row>
    <row r="106" spans="1:8" ht="30" customHeight="1" x14ac:dyDescent="0.2">
      <c r="A106" s="79">
        <v>103</v>
      </c>
      <c r="B106" s="78" t="s">
        <v>147</v>
      </c>
      <c r="C106" s="86" t="s">
        <v>231</v>
      </c>
      <c r="D106" s="79" t="s">
        <v>96</v>
      </c>
      <c r="E106" s="80">
        <v>58</v>
      </c>
      <c r="F106" s="81">
        <v>57</v>
      </c>
      <c r="G106" s="82">
        <f t="shared" si="1"/>
        <v>115</v>
      </c>
      <c r="H106" s="60">
        <v>16</v>
      </c>
    </row>
    <row r="107" spans="1:8" ht="30" customHeight="1" x14ac:dyDescent="0.2">
      <c r="A107" s="79">
        <v>104</v>
      </c>
      <c r="B107" s="78" t="s">
        <v>148</v>
      </c>
      <c r="C107" s="86" t="s">
        <v>232</v>
      </c>
      <c r="D107" s="79" t="s">
        <v>96</v>
      </c>
      <c r="E107" s="80">
        <v>266</v>
      </c>
      <c r="F107" s="81">
        <v>11</v>
      </c>
      <c r="G107" s="82">
        <f t="shared" si="1"/>
        <v>277</v>
      </c>
      <c r="H107" s="60">
        <v>64</v>
      </c>
    </row>
    <row r="108" spans="1:8" ht="30" customHeight="1" x14ac:dyDescent="0.2">
      <c r="A108" s="79">
        <v>105</v>
      </c>
      <c r="B108" s="78" t="s">
        <v>149</v>
      </c>
      <c r="C108" s="86" t="s">
        <v>233</v>
      </c>
      <c r="D108" s="79" t="s">
        <v>96</v>
      </c>
      <c r="E108" s="80">
        <v>484</v>
      </c>
      <c r="F108" s="81">
        <v>0</v>
      </c>
      <c r="G108" s="82">
        <f t="shared" si="1"/>
        <v>484</v>
      </c>
      <c r="H108" s="60">
        <v>48</v>
      </c>
    </row>
    <row r="110" spans="1:8" x14ac:dyDescent="0.2">
      <c r="G110" s="56">
        <f>SUBTOTAL(9,G4:G109)</f>
        <v>84267</v>
      </c>
    </row>
  </sheetData>
  <mergeCells count="13">
    <mergeCell ref="O13:R13"/>
    <mergeCell ref="O14:R14"/>
    <mergeCell ref="O9:R9"/>
    <mergeCell ref="O8:R8"/>
    <mergeCell ref="O7:R7"/>
    <mergeCell ref="N10:R10"/>
    <mergeCell ref="A1:C1"/>
    <mergeCell ref="E1:F1"/>
    <mergeCell ref="J3:Q3"/>
    <mergeCell ref="N4:P4"/>
    <mergeCell ref="N11:N12"/>
    <mergeCell ref="O11:R11"/>
    <mergeCell ref="O12:R12"/>
  </mergeCells>
  <phoneticPr fontId="1"/>
  <pageMargins left="0.31496062992125984" right="0.31496062992125984" top="0.35433070866141736" bottom="0.35433070866141736" header="0.31496062992125984" footer="0.31496062992125984"/>
  <pageSetup paperSize="8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神戸市北区</vt:lpstr>
      <vt:lpstr>神戸市北区!Print_Area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池尻　真哉</dc:creator>
  <cp:lastModifiedBy>hama</cp:lastModifiedBy>
  <cp:lastPrinted>2026-05-02T06:49:18Z</cp:lastPrinted>
  <dcterms:created xsi:type="dcterms:W3CDTF">2023-12-11T00:26:58Z</dcterms:created>
  <dcterms:modified xsi:type="dcterms:W3CDTF">2026-07-28T05:57:23Z</dcterms:modified>
</cp:coreProperties>
</file>