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0857B1BC-8FF9-4735-AD36-DEDFDB467AEA}" xr6:coauthVersionLast="47" xr6:coauthVersionMax="47" xr10:uidLastSave="{00000000-0000-0000-0000-000000000000}"/>
  <bookViews>
    <workbookView xWindow="-120" yWindow="-120" windowWidth="29040" windowHeight="15840" xr2:uid="{3E5C73EB-36F6-4CF9-8018-566E9D539275}"/>
  </bookViews>
  <sheets>
    <sheet name="灘区" sheetId="2" r:id="rId1"/>
  </sheets>
  <definedNames>
    <definedName name="_xlnm._FilterDatabase" localSheetId="0" hidden="1">灘区!$A$2:$G$336</definedName>
    <definedName name="_xlnm.Print_Area" localSheetId="0">灘区!$A$1:$S$347</definedName>
  </definedNames>
  <calcPr calcId="191029"/>
</workbook>
</file>

<file path=xl/calcChain.xml><?xml version="1.0" encoding="utf-8"?>
<calcChain xmlns="http://schemas.openxmlformats.org/spreadsheetml/2006/main">
  <c r="G1" i="2" l="1"/>
  <c r="G347" i="2" l="1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I336" i="2" s="1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I255" i="2" s="1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E3" i="2"/>
  <c r="F3" i="2"/>
  <c r="G3" i="2" l="1"/>
  <c r="K5" i="2"/>
  <c r="K8" i="2" s="1"/>
  <c r="I347" i="2"/>
  <c r="O5" i="2"/>
  <c r="O8" i="2" s="1"/>
  <c r="I5" i="2"/>
  <c r="I8" i="2" s="1"/>
  <c r="M5" i="2"/>
  <c r="M8" i="2" s="1"/>
  <c r="I238" i="2"/>
  <c r="I10" i="2" l="1"/>
</calcChain>
</file>

<file path=xl/sharedStrings.xml><?xml version="1.0" encoding="utf-8"?>
<sst xmlns="http://schemas.openxmlformats.org/spreadsheetml/2006/main" count="1085" uniqueCount="482">
  <si>
    <t>町名</t>
  </si>
  <si>
    <t>配布ランク</t>
    <rPh sb="0" eb="2">
      <t>ハイフ</t>
    </rPh>
    <phoneticPr fontId="1"/>
  </si>
  <si>
    <t>区番号</t>
    <rPh sb="1" eb="3">
      <t>バンゴウ</t>
    </rPh>
    <phoneticPr fontId="1"/>
  </si>
  <si>
    <t>ﾖﾐｶﾞﾅ</t>
    <phoneticPr fontId="1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</si>
  <si>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"/>
  </si>
  <si>
    <t>項目</t>
    <rPh sb="0" eb="2">
      <t>コウモク</t>
    </rPh>
    <phoneticPr fontId="1"/>
  </si>
  <si>
    <t>A</t>
    <phoneticPr fontId="1"/>
  </si>
  <si>
    <t>A4サイズ以下</t>
    <rPh sb="5" eb="7">
      <t>イカ</t>
    </rPh>
    <phoneticPr fontId="1"/>
  </si>
  <si>
    <t>B4/A3</t>
    <phoneticPr fontId="1"/>
  </si>
  <si>
    <t>その他の変形サイズ</t>
    <rPh sb="2" eb="3">
      <t>タ</t>
    </rPh>
    <rPh sb="4" eb="6">
      <t>ヘンケイ</t>
    </rPh>
    <phoneticPr fontId="1"/>
  </si>
  <si>
    <t>応相談</t>
    <rPh sb="0" eb="3">
      <t>オウソウダン</t>
    </rPh>
    <phoneticPr fontId="1"/>
  </si>
  <si>
    <t>■その他のオプション■</t>
    <rPh sb="3" eb="4">
      <t>タ</t>
    </rPh>
    <phoneticPr fontId="1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</si>
  <si>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"/>
  </si>
  <si>
    <t>灘区全域合計</t>
    <rPh sb="0" eb="1">
      <t>ナダ</t>
    </rPh>
    <rPh sb="1" eb="2">
      <t>ク</t>
    </rPh>
    <rPh sb="2" eb="4">
      <t>ゼンイキ</t>
    </rPh>
    <rPh sb="4" eb="6">
      <t>ゴウケイ</t>
    </rPh>
    <phoneticPr fontId="1"/>
  </si>
  <si>
    <t>青谷町２丁目</t>
  </si>
  <si>
    <t>青谷町３丁目</t>
  </si>
  <si>
    <t>青谷町４丁目</t>
  </si>
  <si>
    <t>赤坂通１丁目</t>
  </si>
  <si>
    <t>赤坂通２丁目</t>
  </si>
  <si>
    <t>赤坂通３丁目</t>
  </si>
  <si>
    <t>赤坂通４丁目</t>
  </si>
  <si>
    <t>赤坂通５丁目</t>
  </si>
  <si>
    <t>赤坂通６丁目</t>
  </si>
  <si>
    <t>赤坂通７丁目</t>
  </si>
  <si>
    <t>赤坂通８丁目</t>
  </si>
  <si>
    <t>赤松町１丁目</t>
  </si>
  <si>
    <t>赤松町２丁目</t>
  </si>
  <si>
    <t>赤松町３丁目</t>
  </si>
  <si>
    <t>天城通１丁目</t>
  </si>
  <si>
    <t>天城通２丁目</t>
  </si>
  <si>
    <t>天城通３丁目</t>
  </si>
  <si>
    <t>天城通４丁目</t>
  </si>
  <si>
    <t>天城通５丁目</t>
  </si>
  <si>
    <t>天城通６丁目</t>
  </si>
  <si>
    <t>天城通７丁目</t>
  </si>
  <si>
    <t>天城通８丁目</t>
  </si>
  <si>
    <t>一王山町</t>
  </si>
  <si>
    <t>岩屋中町１丁目</t>
  </si>
  <si>
    <t>岩屋中町３丁目</t>
  </si>
  <si>
    <t>岩屋中町４丁目</t>
  </si>
  <si>
    <t>岩屋中町５丁目</t>
  </si>
  <si>
    <t>岩屋南町</t>
  </si>
  <si>
    <t>岩屋北町１丁目</t>
  </si>
  <si>
    <t>岩屋北町２丁目</t>
  </si>
  <si>
    <t>岩屋北町３丁目</t>
  </si>
  <si>
    <t>岩屋北町４丁目</t>
  </si>
  <si>
    <t>岩屋北町５丁目</t>
  </si>
  <si>
    <t>岩屋北町６丁目</t>
  </si>
  <si>
    <t>岩屋北町７丁目</t>
  </si>
  <si>
    <t>泉通１丁目</t>
  </si>
  <si>
    <t>泉通２丁目</t>
  </si>
  <si>
    <t>泉通３丁目</t>
  </si>
  <si>
    <t>泉通４丁目</t>
  </si>
  <si>
    <t>泉通５丁目</t>
  </si>
  <si>
    <t>泉通６丁目</t>
  </si>
  <si>
    <t>上野通１丁目</t>
  </si>
  <si>
    <t>上野通２丁目</t>
  </si>
  <si>
    <t>上野通３丁目</t>
  </si>
  <si>
    <t>上野通４丁目</t>
  </si>
  <si>
    <t>上野通５丁目</t>
  </si>
  <si>
    <t>上野通６丁目</t>
  </si>
  <si>
    <t>上野通７丁目</t>
  </si>
  <si>
    <t>上野通８丁目</t>
  </si>
  <si>
    <t>烏帽子町１丁目</t>
  </si>
  <si>
    <t>烏帽子町２丁目</t>
  </si>
  <si>
    <t>烏帽子町３丁目</t>
  </si>
  <si>
    <t>王子町１丁目</t>
  </si>
  <si>
    <t>大月台</t>
  </si>
  <si>
    <t>大石東町１丁目</t>
  </si>
  <si>
    <t>大石東町２丁目</t>
  </si>
  <si>
    <t>大石東町３丁目</t>
  </si>
  <si>
    <t>大石東町４丁目</t>
  </si>
  <si>
    <t>大石東町５丁目</t>
  </si>
  <si>
    <t>大石南町１丁目</t>
  </si>
  <si>
    <t>大石南町２丁目</t>
  </si>
  <si>
    <t>大石南町３丁目</t>
  </si>
  <si>
    <t>大石北町</t>
  </si>
  <si>
    <t>大土平町１丁目</t>
  </si>
  <si>
    <t>大土平町２丁目</t>
  </si>
  <si>
    <t>大内通１丁目</t>
  </si>
  <si>
    <t>大内通２丁目</t>
  </si>
  <si>
    <t>大内通３丁目</t>
  </si>
  <si>
    <t>大内通４丁目</t>
  </si>
  <si>
    <t>大内通５丁目</t>
  </si>
  <si>
    <t>大内通６丁目</t>
  </si>
  <si>
    <t>上河原通１丁目</t>
  </si>
  <si>
    <t>上河原通２丁目</t>
  </si>
  <si>
    <t>上河原通３丁目</t>
  </si>
  <si>
    <t>上河原通４丁目</t>
  </si>
  <si>
    <t>神ノ木通１丁目</t>
  </si>
  <si>
    <t>神ノ木通２丁目</t>
  </si>
  <si>
    <t>神ノ木通３丁目</t>
  </si>
  <si>
    <t>神ノ木通４丁目</t>
  </si>
  <si>
    <t>神前町１丁目</t>
  </si>
  <si>
    <t>神前町２丁目</t>
  </si>
  <si>
    <t>神前町３丁目</t>
  </si>
  <si>
    <t>神前町４丁目</t>
  </si>
  <si>
    <t>岸地通１丁目</t>
  </si>
  <si>
    <t>岸地通２丁目</t>
  </si>
  <si>
    <t>岸地通３丁目</t>
  </si>
  <si>
    <t>岸地通４丁目</t>
  </si>
  <si>
    <t>岸地通５丁目</t>
  </si>
  <si>
    <t>記田町１丁目</t>
  </si>
  <si>
    <t>記田町２丁目</t>
  </si>
  <si>
    <t>記田町３丁目</t>
  </si>
  <si>
    <t>記田町４丁目</t>
  </si>
  <si>
    <t>記田町５丁目</t>
  </si>
  <si>
    <t>国玉通１丁目</t>
  </si>
  <si>
    <t>国玉通２丁目</t>
  </si>
  <si>
    <t>国玉通３丁目</t>
  </si>
  <si>
    <t>国玉通４丁目</t>
  </si>
  <si>
    <t>倉石通１丁目</t>
  </si>
  <si>
    <t>倉石通２丁目</t>
  </si>
  <si>
    <t>倉石通３丁目</t>
  </si>
  <si>
    <t>倉石通４丁目</t>
  </si>
  <si>
    <t>倉石通５丁目</t>
  </si>
  <si>
    <t>倉石通６丁目</t>
  </si>
  <si>
    <t>楠丘町１丁目</t>
  </si>
  <si>
    <t>楠丘町２丁目</t>
  </si>
  <si>
    <t>楠丘町３丁目</t>
  </si>
  <si>
    <t>楠丘町４丁目</t>
  </si>
  <si>
    <t>楠丘町５丁目</t>
  </si>
  <si>
    <t>楠丘町６丁目</t>
  </si>
  <si>
    <t>五毛通１丁目</t>
  </si>
  <si>
    <t>五毛通２丁目</t>
  </si>
  <si>
    <t>五毛通３丁目</t>
  </si>
  <si>
    <t>五毛通４丁目</t>
  </si>
  <si>
    <t>高徳町１丁目</t>
  </si>
  <si>
    <t>高徳町２丁目</t>
  </si>
  <si>
    <t>高徳町３丁目</t>
  </si>
  <si>
    <t>高徳町４丁目</t>
  </si>
  <si>
    <t>高徳町５丁目</t>
  </si>
  <si>
    <t>高徳町６丁目</t>
  </si>
  <si>
    <t>桜ケ丘町</t>
  </si>
  <si>
    <t>桜口町１丁目</t>
  </si>
  <si>
    <t>桜口町２丁目</t>
  </si>
  <si>
    <t>桜口町３丁目</t>
  </si>
  <si>
    <t>桜口町４丁目</t>
  </si>
  <si>
    <t>桜口町５丁目</t>
  </si>
  <si>
    <t>下河原通１丁目</t>
  </si>
  <si>
    <t>下河原通２丁目</t>
  </si>
  <si>
    <t>下河原通３丁目</t>
  </si>
  <si>
    <t>下河原通４丁目</t>
  </si>
  <si>
    <t>下河原通５丁目</t>
  </si>
  <si>
    <t>鹿ノ下通１丁目</t>
  </si>
  <si>
    <t>鹿ノ下通２丁目</t>
  </si>
  <si>
    <t>鹿ノ下通３丁目</t>
  </si>
  <si>
    <t>篠原台</t>
  </si>
  <si>
    <t>篠原中町１丁目</t>
  </si>
  <si>
    <t>篠原中町２丁目</t>
  </si>
  <si>
    <t>篠原中町３丁目</t>
  </si>
  <si>
    <t>篠原中町４丁目</t>
  </si>
  <si>
    <t>篠原中町５丁目</t>
  </si>
  <si>
    <t>篠原中町６丁目</t>
  </si>
  <si>
    <t>篠原南町１丁目</t>
  </si>
  <si>
    <t>篠原南町２丁目</t>
  </si>
  <si>
    <t>篠原南町３丁目</t>
  </si>
  <si>
    <t>篠原南町４丁目</t>
  </si>
  <si>
    <t>篠原南町５丁目</t>
  </si>
  <si>
    <t>篠原南町６丁目</t>
  </si>
  <si>
    <t>篠原南町７丁目</t>
  </si>
  <si>
    <t>篠原伯母野山町１丁目</t>
  </si>
  <si>
    <t>篠原伯母野山町２丁目</t>
  </si>
  <si>
    <t>篠原伯母野山町３丁目</t>
  </si>
  <si>
    <t>篠原北町１丁目</t>
  </si>
  <si>
    <t>篠原北町２丁目</t>
  </si>
  <si>
    <t>篠原北町３丁目</t>
  </si>
  <si>
    <t>篠原北町４丁目</t>
  </si>
  <si>
    <t>篠原本町１丁目</t>
  </si>
  <si>
    <t>篠原本町２丁目</t>
  </si>
  <si>
    <t>篠原本町３丁目</t>
  </si>
  <si>
    <t>篠原本町４丁目</t>
  </si>
  <si>
    <t>篠原本町５丁目</t>
  </si>
  <si>
    <t>将軍通１丁目</t>
  </si>
  <si>
    <t>将軍通２丁目</t>
  </si>
  <si>
    <t>将軍通３丁目</t>
  </si>
  <si>
    <t>将軍通４丁目</t>
  </si>
  <si>
    <t>城の下通１丁目</t>
  </si>
  <si>
    <t>城の下通２丁目</t>
  </si>
  <si>
    <t>城の下通３丁目</t>
  </si>
  <si>
    <t>城内通１丁目</t>
  </si>
  <si>
    <t>城内通２丁目</t>
  </si>
  <si>
    <t>城内通３丁目</t>
  </si>
  <si>
    <t>城内通４丁目</t>
  </si>
  <si>
    <t>城内通５丁目</t>
  </si>
  <si>
    <t>新在家南町１丁目</t>
  </si>
  <si>
    <t>新在家南町２丁目</t>
  </si>
  <si>
    <t>新在家南町３丁目</t>
  </si>
  <si>
    <t>新在家南町４丁目</t>
  </si>
  <si>
    <t>新在家南町５丁目</t>
  </si>
  <si>
    <t>新在家北町１丁目</t>
  </si>
  <si>
    <t>新在家北町２丁目</t>
  </si>
  <si>
    <t>水道筋１丁目</t>
  </si>
  <si>
    <t>水道筋２丁目</t>
  </si>
  <si>
    <t>水道筋３丁目</t>
  </si>
  <si>
    <t>水道筋４丁目</t>
  </si>
  <si>
    <t>水道筋５丁目</t>
  </si>
  <si>
    <t>水道筋６丁目</t>
  </si>
  <si>
    <t>千旦通１丁目</t>
  </si>
  <si>
    <t>千旦通２丁目</t>
  </si>
  <si>
    <t>千旦通３丁目</t>
  </si>
  <si>
    <t>千旦通４丁目</t>
  </si>
  <si>
    <t>曾和町１丁目</t>
  </si>
  <si>
    <t>曾和町２丁目</t>
  </si>
  <si>
    <t>曾和町３丁目</t>
  </si>
  <si>
    <t>高羽町１丁目</t>
  </si>
  <si>
    <t>高羽町２丁目</t>
  </si>
  <si>
    <t>高羽町３丁目</t>
  </si>
  <si>
    <t>高羽町４丁目</t>
  </si>
  <si>
    <t>高羽町５丁目</t>
  </si>
  <si>
    <t>高尾通１丁目</t>
  </si>
  <si>
    <t>高尾通２丁目</t>
  </si>
  <si>
    <t>高尾通３丁目</t>
  </si>
  <si>
    <t>高尾通４丁目</t>
  </si>
  <si>
    <t>鶴甲１丁目</t>
  </si>
  <si>
    <t>鶴甲２丁目</t>
  </si>
  <si>
    <t>鶴甲３丁目</t>
  </si>
  <si>
    <t>鶴甲４丁目</t>
  </si>
  <si>
    <t>鶴甲５丁目</t>
  </si>
  <si>
    <t>土山町</t>
  </si>
  <si>
    <t>寺口町</t>
  </si>
  <si>
    <t>徳井町１丁目</t>
  </si>
  <si>
    <t>徳井町２丁目</t>
  </si>
  <si>
    <t>徳井町３丁目</t>
  </si>
  <si>
    <t>徳井町４丁目</t>
  </si>
  <si>
    <t>徳井町５丁目</t>
  </si>
  <si>
    <t>友田町１丁目</t>
  </si>
  <si>
    <t>友田町２丁目</t>
  </si>
  <si>
    <t>友田町３丁目</t>
  </si>
  <si>
    <t>友田町４丁目</t>
  </si>
  <si>
    <t>友田町５丁目</t>
  </si>
  <si>
    <t>永手町１丁目</t>
  </si>
  <si>
    <t>永手町２丁目</t>
  </si>
  <si>
    <t>永手町３丁目</t>
  </si>
  <si>
    <t>永手町４丁目</t>
  </si>
  <si>
    <t>永手町５丁目</t>
  </si>
  <si>
    <t>中郷町１丁目</t>
  </si>
  <si>
    <t>中郷町２丁目</t>
  </si>
  <si>
    <t>中郷町３丁目</t>
  </si>
  <si>
    <t>中郷町４丁目</t>
  </si>
  <si>
    <t>中原通１丁目</t>
  </si>
  <si>
    <t>中原通２丁目</t>
  </si>
  <si>
    <t>中原通３丁目</t>
  </si>
  <si>
    <t>中原通４丁目</t>
  </si>
  <si>
    <t>中原通５丁目</t>
  </si>
  <si>
    <t>中原通６丁目</t>
  </si>
  <si>
    <t>中原通７丁目</t>
  </si>
  <si>
    <t>長峰台１丁目</t>
  </si>
  <si>
    <t>長峰台２丁目</t>
  </si>
  <si>
    <t>灘南通１丁目</t>
  </si>
  <si>
    <t>灘南通２丁目</t>
  </si>
  <si>
    <t>灘南通３丁目</t>
  </si>
  <si>
    <t>灘南通４丁目</t>
  </si>
  <si>
    <t>灘南通５丁目</t>
  </si>
  <si>
    <t>灘南通６丁目</t>
  </si>
  <si>
    <t>灘北通１０丁目</t>
  </si>
  <si>
    <t>灘北通１丁目</t>
  </si>
  <si>
    <t>灘北通２丁目</t>
  </si>
  <si>
    <t>灘北通３丁目</t>
  </si>
  <si>
    <t>灘北通４丁目</t>
  </si>
  <si>
    <t>灘北通５丁目</t>
  </si>
  <si>
    <t>灘北通６丁目</t>
  </si>
  <si>
    <t>灘北通７丁目</t>
  </si>
  <si>
    <t>灘北通８丁目</t>
  </si>
  <si>
    <t>灘北通９丁目</t>
  </si>
  <si>
    <t>原田通１丁目</t>
  </si>
  <si>
    <t>原田通２丁目</t>
  </si>
  <si>
    <t>原田通３丁目</t>
  </si>
  <si>
    <t>畑原通１丁目</t>
  </si>
  <si>
    <t>畑原通２丁目</t>
  </si>
  <si>
    <t>畑原通３丁目</t>
  </si>
  <si>
    <t>畑原通５丁目</t>
  </si>
  <si>
    <t>浜田町１丁目</t>
  </si>
  <si>
    <t>浜田町２丁目</t>
  </si>
  <si>
    <t>浜田町３丁目</t>
  </si>
  <si>
    <t>浜田町４丁目</t>
  </si>
  <si>
    <t>日尾町１丁目</t>
  </si>
  <si>
    <t>日尾町２丁目</t>
  </si>
  <si>
    <t>日尾町３丁目</t>
  </si>
  <si>
    <t>備後町１丁目</t>
  </si>
  <si>
    <t>備後町２丁目</t>
  </si>
  <si>
    <t>備後町３丁目</t>
  </si>
  <si>
    <t>備後町４丁目</t>
  </si>
  <si>
    <t>備後町５丁目</t>
  </si>
  <si>
    <t>琵琶町１丁目</t>
  </si>
  <si>
    <t>琵琶町２丁目</t>
  </si>
  <si>
    <t>琵琶町３丁目</t>
  </si>
  <si>
    <t>稗原町１丁目</t>
  </si>
  <si>
    <t>稗原町２丁目</t>
  </si>
  <si>
    <t>稗原町３丁目</t>
  </si>
  <si>
    <t>稗原町４丁目</t>
  </si>
  <si>
    <t>深田町１丁目</t>
  </si>
  <si>
    <t>深田町２丁目</t>
  </si>
  <si>
    <t>深田町３丁目</t>
  </si>
  <si>
    <t>深田町４丁目</t>
  </si>
  <si>
    <t>船寺通１丁目</t>
  </si>
  <si>
    <t>船寺通２丁目</t>
  </si>
  <si>
    <t>船寺通３丁目</t>
  </si>
  <si>
    <t>船寺通４丁目</t>
  </si>
  <si>
    <t>船寺通５丁目</t>
  </si>
  <si>
    <t>船寺通６丁目</t>
  </si>
  <si>
    <t>福住通１丁目</t>
  </si>
  <si>
    <t>福住通２丁目</t>
  </si>
  <si>
    <t>福住通３丁目</t>
  </si>
  <si>
    <t>福住通４丁目</t>
  </si>
  <si>
    <t>福住通５丁目</t>
  </si>
  <si>
    <t>福住通６丁目</t>
  </si>
  <si>
    <t>福住通８丁目</t>
  </si>
  <si>
    <t>摩耶海岸通１丁目</t>
  </si>
  <si>
    <t>摩耶海岸通２丁目</t>
  </si>
  <si>
    <t>宮山町１丁目</t>
  </si>
  <si>
    <t>宮山町２丁目</t>
  </si>
  <si>
    <t>宮山町３丁目</t>
  </si>
  <si>
    <t>都通１丁目</t>
  </si>
  <si>
    <t>都通２丁目</t>
  </si>
  <si>
    <t>都通３丁目</t>
  </si>
  <si>
    <t>都通４丁目</t>
  </si>
  <si>
    <t>都通５丁目</t>
  </si>
  <si>
    <t>箕岡通１丁目</t>
  </si>
  <si>
    <t>箕岡通２丁目</t>
  </si>
  <si>
    <t>箕岡通３丁目</t>
  </si>
  <si>
    <t>箕岡通４丁目</t>
  </si>
  <si>
    <t>森後町１丁目</t>
  </si>
  <si>
    <t>森後町２丁目</t>
  </si>
  <si>
    <t>森後町３丁目</t>
  </si>
  <si>
    <t>山田町１丁目</t>
  </si>
  <si>
    <t>山田町２丁目</t>
  </si>
  <si>
    <t>山田町３丁目</t>
  </si>
  <si>
    <t>大和町１丁目</t>
  </si>
  <si>
    <t>大和町２丁目</t>
  </si>
  <si>
    <t>大和町３丁目</t>
  </si>
  <si>
    <t>大和町４丁目</t>
  </si>
  <si>
    <t>大和町５丁目</t>
  </si>
  <si>
    <t>八幡町１丁目</t>
  </si>
  <si>
    <t>八幡町２丁目</t>
  </si>
  <si>
    <t>八幡町３丁目</t>
  </si>
  <si>
    <t>八幡町４丁目</t>
  </si>
  <si>
    <t>薬師通１丁目</t>
  </si>
  <si>
    <t>薬師通２丁目</t>
  </si>
  <si>
    <t>薬師通３丁目</t>
  </si>
  <si>
    <t>薬師通４丁目</t>
  </si>
  <si>
    <t>弓木町３丁目</t>
  </si>
  <si>
    <t>弓木町４丁目</t>
  </si>
  <si>
    <t>弓木町５丁目</t>
  </si>
  <si>
    <t>六甲台町</t>
  </si>
  <si>
    <t>六甲町１丁目</t>
  </si>
  <si>
    <t>六甲町２丁目</t>
  </si>
  <si>
    <t>六甲町３丁目</t>
  </si>
  <si>
    <t>六甲町４丁目</t>
  </si>
  <si>
    <t>六甲町５丁目</t>
  </si>
  <si>
    <t>大石東町６丁目</t>
    <phoneticPr fontId="1"/>
  </si>
  <si>
    <t>Ｃ</t>
  </si>
  <si>
    <t>Ｃ</t>
    <phoneticPr fontId="1"/>
  </si>
  <si>
    <t>■灘区 料金設定(価格はすべて税別)■</t>
    <rPh sb="1" eb="3">
      <t>ナダク</t>
    </rPh>
    <rPh sb="4" eb="6">
      <t>リョウキン</t>
    </rPh>
    <rPh sb="6" eb="8">
      <t>セッテイ</t>
    </rPh>
    <rPh sb="9" eb="11">
      <t>カカク</t>
    </rPh>
    <rPh sb="15" eb="17">
      <t>ゼイベツ</t>
    </rPh>
    <phoneticPr fontId="1"/>
  </si>
  <si>
    <t>Ａ</t>
  </si>
  <si>
    <t>Ａ</t>
    <phoneticPr fontId="1"/>
  </si>
  <si>
    <t>Ｄ</t>
    <phoneticPr fontId="1"/>
  </si>
  <si>
    <t>Ｂ</t>
    <phoneticPr fontId="1"/>
  </si>
  <si>
    <t>高羽</t>
    <phoneticPr fontId="1"/>
  </si>
  <si>
    <t>水車新田字宮坂</t>
    <rPh sb="5" eb="7">
      <t>ミヤサカ</t>
    </rPh>
    <phoneticPr fontId="1"/>
  </si>
  <si>
    <t>アオタニチョウ　</t>
  </si>
  <si>
    <t>アオタニチョウ　</t>
    <phoneticPr fontId="1"/>
  </si>
  <si>
    <t>アカサカドオリ</t>
    <phoneticPr fontId="1"/>
  </si>
  <si>
    <t>アカマツチョウ</t>
    <phoneticPr fontId="1"/>
  </si>
  <si>
    <t>アマギドオリ</t>
    <phoneticPr fontId="1"/>
  </si>
  <si>
    <t>イズミドオリ</t>
    <phoneticPr fontId="1"/>
  </si>
  <si>
    <t>イチノウサンチョウ</t>
    <phoneticPr fontId="1"/>
  </si>
  <si>
    <t>イワヤキタマチ</t>
    <phoneticPr fontId="1"/>
  </si>
  <si>
    <t>イワヤナカマチ</t>
    <phoneticPr fontId="1"/>
  </si>
  <si>
    <t>イワヤミナミマチ</t>
    <phoneticPr fontId="1"/>
  </si>
  <si>
    <t>ウエノドオリ</t>
    <phoneticPr fontId="1"/>
  </si>
  <si>
    <t>エボシチョウ</t>
    <phoneticPr fontId="1"/>
  </si>
  <si>
    <t>オウジチョウ</t>
    <phoneticPr fontId="1"/>
  </si>
  <si>
    <t>オオイシキタマチ</t>
    <phoneticPr fontId="1"/>
  </si>
  <si>
    <t>オオイシヒガシマチ</t>
    <phoneticPr fontId="1"/>
  </si>
  <si>
    <t>オオイシミナミマチ</t>
    <phoneticPr fontId="1"/>
  </si>
  <si>
    <t>オオウチドオリ</t>
    <phoneticPr fontId="1"/>
  </si>
  <si>
    <t>オオツキダイ</t>
    <phoneticPr fontId="1"/>
  </si>
  <si>
    <t>オオドガヒラチョウ</t>
    <phoneticPr fontId="1"/>
  </si>
  <si>
    <t>カミガワラドオリ</t>
    <phoneticPr fontId="1"/>
  </si>
  <si>
    <t>カミノキドオリ</t>
    <phoneticPr fontId="1"/>
  </si>
  <si>
    <t>カミマエチョウ</t>
    <phoneticPr fontId="1"/>
  </si>
  <si>
    <t>キシチドオリ</t>
    <phoneticPr fontId="1"/>
  </si>
  <si>
    <t>キダチョウ</t>
    <phoneticPr fontId="1"/>
  </si>
  <si>
    <t>クスガオカチョウ</t>
    <phoneticPr fontId="1"/>
  </si>
  <si>
    <t>クニタマドオリ</t>
  </si>
  <si>
    <t>クライシドオリ</t>
    <phoneticPr fontId="1"/>
  </si>
  <si>
    <t>コウトクチョウ</t>
    <phoneticPr fontId="1"/>
  </si>
  <si>
    <t>ゴモウドオリ</t>
  </si>
  <si>
    <t>サクラガオカチョウ</t>
    <phoneticPr fontId="1"/>
  </si>
  <si>
    <t>サクラグチチョウ</t>
    <phoneticPr fontId="1"/>
  </si>
  <si>
    <t>シカノシタドオリ</t>
    <phoneticPr fontId="1"/>
  </si>
  <si>
    <t>シノハラオバノヤマチョウ</t>
    <phoneticPr fontId="1"/>
  </si>
  <si>
    <t>シノハラオバノヤ</t>
    <phoneticPr fontId="1"/>
  </si>
  <si>
    <t>シノハラキタマチ</t>
    <phoneticPr fontId="1"/>
  </si>
  <si>
    <t>シノハラダイ</t>
    <phoneticPr fontId="1"/>
  </si>
  <si>
    <t>シノハラナカマチ</t>
    <phoneticPr fontId="1"/>
  </si>
  <si>
    <t>シノハラホンマチ</t>
    <phoneticPr fontId="1"/>
  </si>
  <si>
    <t>シノハラミナミマチ</t>
    <phoneticPr fontId="1"/>
  </si>
  <si>
    <t>シモガワラドオリ</t>
  </si>
  <si>
    <t>ショウグンドオリ</t>
    <phoneticPr fontId="1"/>
  </si>
  <si>
    <t>シロノウチドオリ</t>
    <phoneticPr fontId="1"/>
  </si>
  <si>
    <t>シロノシタドオリ</t>
    <phoneticPr fontId="1"/>
  </si>
  <si>
    <t>シンザイケキタマチ</t>
    <phoneticPr fontId="1"/>
  </si>
  <si>
    <t>シンザイケミナミマチ</t>
    <phoneticPr fontId="1"/>
  </si>
  <si>
    <t>スイドウスジ</t>
    <phoneticPr fontId="1"/>
  </si>
  <si>
    <t>センタンドオリ</t>
    <phoneticPr fontId="1"/>
  </si>
  <si>
    <t>ソワチョウ</t>
    <phoneticPr fontId="1"/>
  </si>
  <si>
    <t>タカオドオリ</t>
    <phoneticPr fontId="1"/>
  </si>
  <si>
    <t>タカハ</t>
    <phoneticPr fontId="1"/>
  </si>
  <si>
    <t>タカハチョウ</t>
    <phoneticPr fontId="1"/>
  </si>
  <si>
    <t>ツチヤマチョウ</t>
  </si>
  <si>
    <t>ツルカブト</t>
    <phoneticPr fontId="1"/>
  </si>
  <si>
    <t>テラグチチョウ</t>
    <phoneticPr fontId="1"/>
  </si>
  <si>
    <t>トクイチョウ</t>
    <phoneticPr fontId="1"/>
  </si>
  <si>
    <t>トモダチョウ</t>
    <phoneticPr fontId="1"/>
  </si>
  <si>
    <t>ナカゴウチョウ</t>
    <phoneticPr fontId="1"/>
  </si>
  <si>
    <t>ナガテチョウ</t>
    <phoneticPr fontId="1"/>
  </si>
  <si>
    <t>ナカハラドオリ</t>
    <phoneticPr fontId="1"/>
  </si>
  <si>
    <t>ナガミネダイ</t>
    <phoneticPr fontId="1"/>
  </si>
  <si>
    <t>ナダキタドオリ</t>
    <phoneticPr fontId="1"/>
  </si>
  <si>
    <t>ナダミナミドオリ</t>
  </si>
  <si>
    <t>ハタハラドオリ</t>
  </si>
  <si>
    <t>ハマダチョウ</t>
    <phoneticPr fontId="1"/>
  </si>
  <si>
    <t>ハラダドオリ</t>
    <phoneticPr fontId="1"/>
  </si>
  <si>
    <t>ヒエハラチョウ</t>
    <phoneticPr fontId="1"/>
  </si>
  <si>
    <t>ヒオチョウ</t>
    <phoneticPr fontId="1"/>
  </si>
  <si>
    <t>ビワチョウ</t>
    <phoneticPr fontId="1"/>
  </si>
  <si>
    <t>ビンゴチョウ</t>
    <phoneticPr fontId="1"/>
  </si>
  <si>
    <t>フカダチョウ</t>
    <phoneticPr fontId="1"/>
  </si>
  <si>
    <t>フクズミドオリ</t>
    <phoneticPr fontId="1"/>
  </si>
  <si>
    <t>フナデラドオリ</t>
    <phoneticPr fontId="1"/>
  </si>
  <si>
    <t>マヤカイガンドオリ</t>
    <phoneticPr fontId="1"/>
  </si>
  <si>
    <t>水車新田字滝ノ下</t>
    <phoneticPr fontId="1"/>
  </si>
  <si>
    <t>スイシャシンデンアザタキノシタ</t>
    <phoneticPr fontId="1"/>
  </si>
  <si>
    <t>スイシャシンデンアザミヤサカ</t>
    <phoneticPr fontId="1"/>
  </si>
  <si>
    <t>ミノオカドオリ</t>
  </si>
  <si>
    <t>ミヤコドオリ</t>
  </si>
  <si>
    <t>ミヤヤマチョウ</t>
    <phoneticPr fontId="1"/>
  </si>
  <si>
    <t>モリゴチョウ</t>
    <phoneticPr fontId="1"/>
  </si>
  <si>
    <t>ヤクシドオリ</t>
    <phoneticPr fontId="1"/>
  </si>
  <si>
    <t>ヤハタチョウ</t>
  </si>
  <si>
    <t>ヤマダチョウ</t>
    <phoneticPr fontId="1"/>
  </si>
  <si>
    <t>ヤマトチョウ</t>
    <phoneticPr fontId="1"/>
  </si>
  <si>
    <t>ユミノキチョウ</t>
  </si>
  <si>
    <t>ロッコウチョウ</t>
    <phoneticPr fontId="1"/>
  </si>
  <si>
    <t>ロッコウダイチョウ</t>
    <phoneticPr fontId="1"/>
  </si>
  <si>
    <t>福住通７丁目</t>
    <phoneticPr fontId="1"/>
  </si>
  <si>
    <t>弓木町２丁目</t>
    <phoneticPr fontId="1"/>
  </si>
  <si>
    <t>岩屋中町２丁目</t>
    <phoneticPr fontId="1"/>
  </si>
  <si>
    <t>篠原字小屋場山</t>
    <phoneticPr fontId="1"/>
  </si>
  <si>
    <t>B地区合計配布数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</si>
  <si>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C地区合計配布数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</si>
  <si>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D地区合計配布数</t>
    <rPh sb="1" eb="3">
      <t>チク</t>
    </rPh>
    <rPh sb="3" eb="5">
      <t>ゴウケイ</t>
    </rPh>
    <rPh sb="5" eb="7">
      <t>ハイフ</t>
    </rPh>
    <rPh sb="7" eb="8">
      <t>カズ</t>
    </rPh>
    <phoneticPr fontId="1"/>
  </si>
  <si>
    <t>6円/1枚</t>
    <rPh sb="1" eb="2">
      <t>エン</t>
    </rPh>
    <rPh sb="4" eb="5">
      <t>マイ</t>
    </rPh>
    <phoneticPr fontId="1"/>
  </si>
  <si>
    <t>B</t>
    <phoneticPr fontId="1"/>
  </si>
  <si>
    <t>7円/1枚</t>
    <rPh sb="1" eb="2">
      <t>エン</t>
    </rPh>
    <rPh sb="4" eb="5">
      <t>マイ</t>
    </rPh>
    <phoneticPr fontId="1"/>
  </si>
  <si>
    <t>C</t>
    <phoneticPr fontId="1"/>
  </si>
  <si>
    <t>8円/1枚</t>
    <rPh sb="1" eb="2">
      <t>エン</t>
    </rPh>
    <rPh sb="4" eb="5">
      <t>マイ</t>
    </rPh>
    <phoneticPr fontId="1"/>
  </si>
  <si>
    <t>D</t>
    <phoneticPr fontId="1"/>
  </si>
  <si>
    <t>戸建てのみ配布</t>
    <rPh sb="0" eb="2">
      <t>コダ</t>
    </rPh>
    <rPh sb="5" eb="7">
      <t>ハイフ</t>
    </rPh>
    <phoneticPr fontId="1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</si>
  <si>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</si>
  <si>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</si>
  <si>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</si>
  <si>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D地区全域配布料↓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"/>
  </si>
  <si>
    <t>円</t>
    <rPh sb="0" eb="1">
      <t>エン</t>
    </rPh>
    <phoneticPr fontId="1"/>
  </si>
  <si>
    <t>灘区全域配布料↓</t>
    <rPh sb="0" eb="1">
      <t>ナダ</t>
    </rPh>
    <rPh sb="1" eb="2">
      <t>ク</t>
    </rPh>
    <rPh sb="2" eb="4">
      <t>ゼンイキ</t>
    </rPh>
    <rPh sb="4" eb="6">
      <t>ハイフ</t>
    </rPh>
    <rPh sb="6" eb="7">
      <t>リョウ</t>
    </rPh>
    <phoneticPr fontId="1"/>
  </si>
  <si>
    <t>A地区価格：5円/1枚(税別)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</si>
  <si>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B地区価格：6円/1枚(税別)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</si>
  <si>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C地区価格：7円/1枚(税別)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</si>
  <si>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D地区価格：8円/1枚(税別)</t>
    <rPh sb="1" eb="3">
      <t>チク</t>
    </rPh>
    <rPh sb="3" eb="5">
      <t>カカク</t>
    </rPh>
    <rPh sb="7" eb="8">
      <t>エン</t>
    </rPh>
    <rPh sb="10" eb="11">
      <t>マイ</t>
    </rPh>
    <rPh sb="12" eb="14">
      <t>ゼイベツ</t>
    </rPh>
    <phoneticPr fontId="1"/>
  </si>
  <si>
    <t>5円/1枚</t>
    <rPh sb="1" eb="2">
      <t>エン</t>
    </rPh>
    <rPh sb="4" eb="5">
      <t>マイ</t>
    </rPh>
    <phoneticPr fontId="1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</si>
  <si>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"/>
  </si>
  <si>
    <t>一戸建数(a)</t>
    <rPh sb="0" eb="3">
      <t>イッコダ</t>
    </rPh>
    <rPh sb="3" eb="4">
      <t>スウ</t>
    </rPh>
    <phoneticPr fontId="1"/>
  </si>
  <si>
    <t>集合住宅数(b)</t>
    <rPh sb="0" eb="2">
      <t>シュウゴウ</t>
    </rPh>
    <rPh sb="2" eb="4">
      <t>ジュウタク</t>
    </rPh>
    <rPh sb="4" eb="5">
      <t>スウ</t>
    </rPh>
    <phoneticPr fontId="1"/>
  </si>
  <si>
    <t>※配布期間は14営業日～28営業日(枚数による)</t>
    <rPh sb="14" eb="17">
      <t>エイギョウビ</t>
    </rPh>
    <rPh sb="18" eb="20">
      <t>マイスウ</t>
    </rPh>
    <phoneticPr fontId="1"/>
  </si>
  <si>
    <t>※配布期間は上記期間に＋7営業日</t>
    <rPh sb="1" eb="3">
      <t>ハイフ</t>
    </rPh>
    <rPh sb="3" eb="5">
      <t>キカン</t>
    </rPh>
    <rPh sb="6" eb="8">
      <t>ジョウキ</t>
    </rPh>
    <rPh sb="8" eb="10">
      <t>キカン</t>
    </rPh>
    <rPh sb="13" eb="16">
      <t>エイギョウビ</t>
    </rPh>
    <phoneticPr fontId="1"/>
  </si>
  <si>
    <t>※折り加工済の場合は上記価格＋1.5円</t>
    <rPh sb="1" eb="2">
      <t>オ</t>
    </rPh>
    <rPh sb="3" eb="5">
      <t>カコウ</t>
    </rPh>
    <rPh sb="5" eb="6">
      <t>スミ</t>
    </rPh>
    <rPh sb="7" eb="9">
      <t>バアイ</t>
    </rPh>
    <rPh sb="10" eb="14">
      <t>ジョウキカカク</t>
    </rPh>
    <rPh sb="18" eb="19">
      <t>エン</t>
    </rPh>
    <phoneticPr fontId="1"/>
  </si>
  <si>
    <t>上記価格に＋３円</t>
    <rPh sb="0" eb="2">
      <t>ジョウキ</t>
    </rPh>
    <rPh sb="2" eb="4">
      <t>カカク</t>
    </rPh>
    <rPh sb="7" eb="8">
      <t>エン</t>
    </rPh>
    <phoneticPr fontId="1"/>
  </si>
  <si>
    <t>上記価格に＋４円</t>
    <rPh sb="0" eb="2">
      <t>ジョウキ</t>
    </rPh>
    <rPh sb="2" eb="4">
      <t>カカク</t>
    </rPh>
    <rPh sb="7" eb="8">
      <t>エン</t>
    </rPh>
    <phoneticPr fontId="1"/>
  </si>
  <si>
    <t>エリア網羅率⇒</t>
    <rPh sb="3" eb="6">
      <t>モウラリツ</t>
    </rPh>
    <phoneticPr fontId="22"/>
  </si>
  <si>
    <t>灘区 全世帯数</t>
    <rPh sb="0" eb="1">
      <t>ナダ</t>
    </rPh>
    <rPh sb="1" eb="2">
      <t>ク</t>
    </rPh>
    <rPh sb="3" eb="4">
      <t>ゼン</t>
    </rPh>
    <rPh sb="4" eb="7">
      <t>セタイスウ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</si>
</sst>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%"/>
    <numFmt numFmtId="177" formatCode="#,##0_);[Red]\(#,##0\)"/>
    <numFmt numFmtId="178" formatCode="0_);[Red]\(0\)"/>
    <numFmt numFmtId="179" formatCode="#,##0_ "/>
  </numFmts>
  <fonts count="26" x14ac:knownFonts="1">
    <font>
      <sz val="15.75"/>
      <name val="MS UI Gothic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sz val="18"/>
      <name val="MS UI Gothic"/>
      <family val="3"/>
      <charset val="128"/>
    </font>
    <font>
      <sz val="16"/>
      <name val="MS UI Gothic"/>
      <family val="3"/>
      <charset val="128"/>
    </font>
    <font>
      <b/>
      <sz val="15.75"/>
      <name val="MS UI Gothic"/>
      <family val="3"/>
      <charset val="128"/>
    </font>
    <font>
      <b/>
      <sz val="18"/>
      <name val="MS UI Gothic"/>
      <family val="3"/>
      <charset val="128"/>
    </font>
    <font>
      <sz val="14"/>
      <name val="MS UI Gothic"/>
      <family val="3"/>
      <charset val="128"/>
    </font>
    <font>
      <b/>
      <sz val="20"/>
      <name val="MS UI Gothic"/>
      <family val="3"/>
      <charset val="128"/>
    </font>
    <font>
      <b/>
      <sz val="22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15.75"/>
      <color rgb="FFFF0000"/>
      <name val="MS UI Gothic"/>
      <family val="3"/>
      <charset val="128"/>
    </font>
    <font>
      <sz val="15.75"/>
      <color theme="0"/>
      <name val="MS UI Gothic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14"/>
      <color theme="0"/>
      <name val="MS UI Gothic"/>
      <family val="3"/>
      <charset val="128"/>
    </font>
    <font>
      <sz val="12"/>
      <color theme="0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6"/>
      <color indexed="8"/>
      <name val="MS UI Gothic"/>
      <family val="3"/>
      <charset val="128"/>
    </font>
    <font>
      <sz val="7.5"/>
      <name val="ＭＳ Ｐゴシック"/>
      <family val="3"/>
      <charset val="128"/>
    </font>
    <font>
      <b/>
      <sz val="15"/>
      <color indexed="8"/>
      <name val="MS UI Gothic"/>
      <family val="3"/>
      <charset val="128"/>
    </font>
    <font>
      <b/>
      <sz val="14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top"/>
    </xf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top"/>
    </xf>
    <xf numFmtId="0" fontId="0" fillId="2" borderId="0" xfId="0" applyFill="1">
      <alignment vertical="top"/>
    </xf>
    <xf numFmtId="176" fontId="11" fillId="2" borderId="0" xfId="0" applyNumberFormat="1" applyFont="1" applyFill="1">
      <alignment vertical="top"/>
    </xf>
    <xf numFmtId="0" fontId="2" fillId="0" borderId="0" xfId="0" applyFont="1">
      <alignment vertical="top"/>
    </xf>
    <xf numFmtId="177" fontId="5" fillId="4" borderId="2" xfId="0" applyNumberFormat="1" applyFont="1" applyFill="1" applyBorder="1" applyAlignment="1">
      <alignment horizontal="center" vertical="top" wrapText="1"/>
    </xf>
    <xf numFmtId="177" fontId="5" fillId="2" borderId="0" xfId="0" applyNumberFormat="1" applyFont="1" applyFill="1" applyAlignment="1">
      <alignment horizontal="center" vertical="top" wrapText="1"/>
    </xf>
    <xf numFmtId="177" fontId="5" fillId="5" borderId="2" xfId="0" applyNumberFormat="1" applyFont="1" applyFill="1" applyBorder="1" applyAlignment="1">
      <alignment horizontal="center" vertical="top" wrapText="1"/>
    </xf>
    <xf numFmtId="177" fontId="5" fillId="6" borderId="2" xfId="0" applyNumberFormat="1" applyFont="1" applyFill="1" applyBorder="1" applyAlignment="1">
      <alignment horizontal="center" vertical="top" wrapText="1"/>
    </xf>
    <xf numFmtId="177" fontId="6" fillId="4" borderId="3" xfId="0" applyNumberFormat="1" applyFont="1" applyFill="1" applyBorder="1" applyAlignment="1">
      <alignment horizontal="center" vertical="top" wrapText="1"/>
    </xf>
    <xf numFmtId="177" fontId="6" fillId="2" borderId="0" xfId="0" applyNumberFormat="1" applyFont="1" applyFill="1" applyAlignment="1">
      <alignment horizontal="center" vertical="top" wrapText="1"/>
    </xf>
    <xf numFmtId="177" fontId="6" fillId="5" borderId="3" xfId="0" applyNumberFormat="1" applyFont="1" applyFill="1" applyBorder="1" applyAlignment="1">
      <alignment horizontal="center" vertical="top" wrapText="1"/>
    </xf>
    <xf numFmtId="177" fontId="6" fillId="6" borderId="3" xfId="0" applyNumberFormat="1" applyFont="1" applyFill="1" applyBorder="1" applyAlignment="1">
      <alignment horizontal="center" vertical="top" wrapText="1"/>
    </xf>
    <xf numFmtId="0" fontId="12" fillId="2" borderId="0" xfId="0" applyFont="1" applyFill="1">
      <alignment vertical="top"/>
    </xf>
    <xf numFmtId="177" fontId="7" fillId="9" borderId="1" xfId="0" applyNumberFormat="1" applyFont="1" applyFill="1" applyBorder="1" applyAlignment="1">
      <alignment horizontal="center" vertical="center" wrapText="1"/>
    </xf>
    <xf numFmtId="177" fontId="5" fillId="10" borderId="2" xfId="0" applyNumberFormat="1" applyFont="1" applyFill="1" applyBorder="1" applyAlignment="1">
      <alignment horizontal="center" vertical="top" wrapText="1"/>
    </xf>
    <xf numFmtId="177" fontId="6" fillId="10" borderId="3" xfId="0" applyNumberFormat="1" applyFont="1" applyFill="1" applyBorder="1" applyAlignment="1">
      <alignment horizontal="center" vertical="top" wrapText="1"/>
    </xf>
    <xf numFmtId="177" fontId="7" fillId="9" borderId="7" xfId="0" applyNumberFormat="1" applyFont="1" applyFill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77" fontId="8" fillId="9" borderId="9" xfId="0" applyNumberFormat="1" applyFont="1" applyFill="1" applyBorder="1" applyAlignment="1">
      <alignment horizontal="center" vertical="center" wrapText="1"/>
    </xf>
    <xf numFmtId="177" fontId="13" fillId="2" borderId="0" xfId="0" applyNumberFormat="1" applyFont="1" applyFill="1" applyAlignment="1">
      <alignment horizontal="right" vertical="center" wrapText="1"/>
    </xf>
    <xf numFmtId="177" fontId="13" fillId="2" borderId="0" xfId="0" applyNumberFormat="1" applyFont="1" applyFill="1" applyAlignment="1">
      <alignment vertical="center" wrapText="1"/>
    </xf>
    <xf numFmtId="41" fontId="14" fillId="2" borderId="0" xfId="0" applyNumberFormat="1" applyFont="1" applyFill="1" applyAlignment="1">
      <alignment horizontal="right" vertical="center" wrapText="1"/>
    </xf>
    <xf numFmtId="178" fontId="13" fillId="2" borderId="0" xfId="0" applyNumberFormat="1" applyFont="1" applyFill="1" applyAlignment="1">
      <alignment vertical="center" wrapText="1"/>
    </xf>
    <xf numFmtId="177" fontId="15" fillId="2" borderId="0" xfId="0" applyNumberFormat="1" applyFont="1" applyFill="1" applyAlignment="1">
      <alignment vertical="center" wrapText="1"/>
    </xf>
    <xf numFmtId="177" fontId="16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177" fontId="14" fillId="2" borderId="0" xfId="0" applyNumberFormat="1" applyFont="1" applyFill="1" applyAlignment="1">
      <alignment horizontal="right" vertical="center" wrapText="1"/>
    </xf>
    <xf numFmtId="177" fontId="12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5" fillId="1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7" fillId="0" borderId="0" xfId="0" applyFont="1">
      <alignment vertical="top"/>
    </xf>
    <xf numFmtId="0" fontId="7" fillId="0" borderId="10" xfId="0" applyFont="1" applyBorder="1">
      <alignment vertical="top"/>
    </xf>
    <xf numFmtId="0" fontId="3" fillId="0" borderId="7" xfId="0" applyFont="1" applyBorder="1">
      <alignment vertical="top"/>
    </xf>
    <xf numFmtId="0" fontId="4" fillId="0" borderId="10" xfId="0" applyFont="1" applyBorder="1">
      <alignment vertical="top"/>
    </xf>
    <xf numFmtId="0" fontId="17" fillId="2" borderId="0" xfId="0" applyFont="1" applyFill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2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4" fillId="9" borderId="5" xfId="0" applyNumberFormat="1" applyFont="1" applyFill="1" applyBorder="1" applyAlignment="1">
      <alignment horizontal="center" vertical="center" wrapText="1"/>
    </xf>
    <xf numFmtId="177" fontId="0" fillId="9" borderId="1" xfId="0" applyNumberFormat="1" applyFont="1" applyFill="1" applyBorder="1" applyAlignment="1">
      <alignment horizontal="center" vertical="center" wrapText="1"/>
    </xf>
    <xf numFmtId="177" fontId="0" fillId="9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top"/>
    </xf>
    <xf numFmtId="0" fontId="0" fillId="0" borderId="0" xfId="0" applyFont="1">
      <alignment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2" borderId="0" xfId="0" applyNumberFormat="1" applyFont="1" applyFill="1">
      <alignment vertical="top"/>
    </xf>
    <xf numFmtId="0" fontId="7" fillId="2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177" fontId="0" fillId="4" borderId="4" xfId="0" applyNumberFormat="1" applyFont="1" applyFill="1" applyBorder="1" applyAlignment="1">
      <alignment horizontal="center" vertical="top" wrapText="1"/>
    </xf>
    <xf numFmtId="177" fontId="0" fillId="2" borderId="0" xfId="0" applyNumberFormat="1" applyFont="1" applyFill="1" applyAlignment="1">
      <alignment horizontal="center" vertical="top" wrapText="1"/>
    </xf>
    <xf numFmtId="177" fontId="0" fillId="5" borderId="4" xfId="0" applyNumberFormat="1" applyFont="1" applyFill="1" applyBorder="1" applyAlignment="1">
      <alignment horizontal="center" vertical="top" wrapText="1"/>
    </xf>
    <xf numFmtId="177" fontId="0" fillId="6" borderId="4" xfId="0" applyNumberFormat="1" applyFont="1" applyFill="1" applyBorder="1" applyAlignment="1">
      <alignment horizontal="center" vertical="top" wrapText="1"/>
    </xf>
    <xf numFmtId="177" fontId="0" fillId="10" borderId="4" xfId="0" applyNumberFormat="1" applyFont="1" applyFill="1" applyBorder="1" applyAlignment="1">
      <alignment horizontal="center" vertical="top" wrapText="1"/>
    </xf>
    <xf numFmtId="0" fontId="0" fillId="2" borderId="0" xfId="0" applyFont="1" applyFill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0" fillId="0" borderId="7" xfId="0" applyFont="1" applyBorder="1">
      <alignment vertical="top"/>
    </xf>
    <xf numFmtId="0" fontId="0" fillId="0" borderId="6" xfId="0" applyFont="1" applyBorder="1">
      <alignment vertical="top"/>
    </xf>
    <xf numFmtId="0" fontId="2" fillId="2" borderId="0" xfId="0" applyFont="1" applyFill="1" applyAlignment="1">
      <alignment horizontal="left" vertical="center"/>
    </xf>
    <xf numFmtId="0" fontId="0" fillId="0" borderId="0" xfId="0" applyFont="1">
      <alignment vertical="top"/>
    </xf>
    <xf numFmtId="0" fontId="12" fillId="3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/>
    </xf>
    <xf numFmtId="0" fontId="0" fillId="6" borderId="7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1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1" fillId="2" borderId="11" xfId="0" applyFont="1" applyFill="1" applyBorder="1" applyAlignment="1">
      <alignment horizontal="right" vertical="center"/>
    </xf>
    <xf numFmtId="0" fontId="23" fillId="2" borderId="11" xfId="0" applyFon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179" fontId="24" fillId="2" borderId="0" xfId="0" applyNumberFormat="1" applyFont="1" applyFill="1" applyAlignment="1">
      <alignment horizontal="center" vertical="center"/>
    </xf>
    <xf numFmtId="176" fontId="25" fillId="2" borderId="0" xfId="0" applyNumberFormat="1" applyFont="1" applyFill="1" applyAlignment="1">
      <alignment horizontal="center" vertical="center"/>
    </xf>
    <xf numFmtId="0" fontId="23" fillId="2" borderId="0" xfId="0" applyFont="1" applyFill="1">
      <alignment vertical="top"/>
    </xf>
    <xf numFmtId="38" fontId="9" fillId="13" borderId="8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598395</xdr:colOff>
      <xdr:row>20</xdr:row>
      <xdr:rowOff>355786</xdr:rowOff>
    </xdr:from>
    <xdr:to>
      <xdr:col>14</xdr:col>
      <xdr:colOff>2150970</xdr:colOff>
      <xdr:row>56</xdr:row>
      <xdr:rowOff>184336</xdr:rowOff>
    </xdr:to>
    <xdr:grpSp>
      <xdr:nvGrpSpPr>
        <xdr:cNvPr id="4722" name="グループ化 1701">
          <a:extLst>
            <a:ext uri="{FF2B5EF4-FFF2-40B4-BE49-F238E27FC236}">
              <a16:creationId xmlns:a16="http://schemas.microsoft.com/office/drawing/2014/main" id="{3AD0A620-711E-EC40-7E72-2DDBC70BFFEF}"/>
            </a:ext>
          </a:extLst>
        </xdr:cNvPr>
        <xdr:cNvGrpSpPr>
          <a:grpSpLocks/>
        </xdr:cNvGrpSpPr>
      </xdr:nvGrpSpPr>
      <xdr:grpSpPr bwMode="auto">
        <a:xfrm>
          <a:off x="11715431" y="8696965"/>
          <a:ext cx="10560503" cy="14034407"/>
          <a:chOff x="10170939" y="4485556"/>
          <a:chExt cx="9865978" cy="13945247"/>
        </a:xfrm>
      </xdr:grpSpPr>
      <xdr:grpSp>
        <xdr:nvGrpSpPr>
          <xdr:cNvPr id="4781" name="グループ化 1700">
            <a:extLst>
              <a:ext uri="{FF2B5EF4-FFF2-40B4-BE49-F238E27FC236}">
                <a16:creationId xmlns:a16="http://schemas.microsoft.com/office/drawing/2014/main" id="{9A7414A6-8E24-2429-41BC-45893A0276FB}"/>
              </a:ext>
            </a:extLst>
          </xdr:cNvPr>
          <xdr:cNvGrpSpPr>
            <a:grpSpLocks/>
          </xdr:cNvGrpSpPr>
        </xdr:nvGrpSpPr>
        <xdr:grpSpPr bwMode="auto">
          <a:xfrm>
            <a:off x="10170939" y="4485556"/>
            <a:ext cx="9865978" cy="13945247"/>
            <a:chOff x="10170939" y="4485556"/>
            <a:chExt cx="9865978" cy="13945247"/>
          </a:xfrm>
        </xdr:grpSpPr>
        <xdr:grpSp>
          <xdr:nvGrpSpPr>
            <xdr:cNvPr id="4784" name="グループ化 1699">
              <a:extLst>
                <a:ext uri="{FF2B5EF4-FFF2-40B4-BE49-F238E27FC236}">
                  <a16:creationId xmlns:a16="http://schemas.microsoft.com/office/drawing/2014/main" id="{170569DD-3599-B238-F047-64550E7784A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70939" y="4485556"/>
              <a:ext cx="9865978" cy="13945247"/>
              <a:chOff x="10170939" y="4485556"/>
              <a:chExt cx="9865978" cy="13945247"/>
            </a:xfrm>
          </xdr:grpSpPr>
          <xdr:grpSp>
            <xdr:nvGrpSpPr>
              <xdr:cNvPr id="4786" name="グループ化 1698">
                <a:extLst>
                  <a:ext uri="{FF2B5EF4-FFF2-40B4-BE49-F238E27FC236}">
                    <a16:creationId xmlns:a16="http://schemas.microsoft.com/office/drawing/2014/main" id="{952A7994-9E4A-87BB-99D9-7B04F5B0ACA1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170939" y="4485556"/>
                <a:ext cx="9865978" cy="13945247"/>
                <a:chOff x="10170939" y="4485556"/>
                <a:chExt cx="9865978" cy="13945247"/>
              </a:xfrm>
            </xdr:grpSpPr>
            <xdr:grpSp>
              <xdr:nvGrpSpPr>
                <xdr:cNvPr id="4789" name="グループ化 1697">
                  <a:extLst>
                    <a:ext uri="{FF2B5EF4-FFF2-40B4-BE49-F238E27FC236}">
                      <a16:creationId xmlns:a16="http://schemas.microsoft.com/office/drawing/2014/main" id="{6C8E5271-4153-A83A-6970-E5801AF0C972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0170939" y="4485556"/>
                  <a:ext cx="9865978" cy="13945247"/>
                  <a:chOff x="10170939" y="4485556"/>
                  <a:chExt cx="9865978" cy="13945247"/>
                </a:xfrm>
              </xdr:grpSpPr>
              <xdr:grpSp>
                <xdr:nvGrpSpPr>
                  <xdr:cNvPr id="4802" name="グループ化 1696">
                    <a:extLst>
                      <a:ext uri="{FF2B5EF4-FFF2-40B4-BE49-F238E27FC236}">
                        <a16:creationId xmlns:a16="http://schemas.microsoft.com/office/drawing/2014/main" id="{E4334C0F-F58B-B1E4-446B-715D4629C944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0170939" y="4485556"/>
                    <a:ext cx="9865978" cy="13945247"/>
                    <a:chOff x="10170939" y="4485556"/>
                    <a:chExt cx="9865978" cy="13945247"/>
                  </a:xfrm>
                </xdr:grpSpPr>
                <xdr:pic>
                  <xdr:nvPicPr>
                    <xdr:cNvPr id="4827" name="図 32">
                      <a:extLst>
                        <a:ext uri="{FF2B5EF4-FFF2-40B4-BE49-F238E27FC236}">
                          <a16:creationId xmlns:a16="http://schemas.microsoft.com/office/drawing/2014/main" id="{626A6994-F207-8546-0CF6-94217404FD20}"/>
                        </a:ext>
                      </a:extLst>
                    </xdr:cNvPr>
                    <xdr:cNvPicPr>
                      <a:picLocks noChangeAspect="1" noChangeArrowheads="1"/>
                    </xdr:cNvPicPr>
                  </xdr:nvPicPr>
                  <xdr:blipFill>
                    <a:blip xmlns:r="http://schemas.openxmlformats.org/officeDocument/2006/relationships" r:embed="rId1">
                      <a:extLst>
                        <a:ext uri="{28A0092B-C50C-407E-A947-70E740481C1C}">
                          <a14:useLocalDpi xmlns:a14="http://schemas.microsoft.com/office/drawing/2010/main" val="0"/>
                        </a:ext>
                      </a:extLst>
                    </a:blip>
                    <a:srcRect l="32512" t="5070" r="32762" b="4005"/>
                    <a:stretch>
                      <a:fillRect/>
                    </a:stretch>
                  </xdr:blipFill>
                  <xdr:spPr bwMode="auto">
                    <a:xfrm>
                      <a:off x="10170939" y="4485556"/>
                      <a:ext cx="9865978" cy="13945247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  <a:extLst>
                      <a:ext uri="{909E8E84-426E-40DD-AFC4-6F175D3DCCD1}">
                        <a14:hiddenFill xmlns:a14="http://schemas.microsoft.com/office/drawing/2010/main">
                          <a:solidFill>
                            <a:srgbClr val="FFFFFF"/>
                          </a:solidFill>
                        </a14:hiddenFill>
                      </a:ext>
                      <a:ext uri="{91240B29-F687-4F45-9708-019B960494DF}">
                        <a14:hiddenLine xmlns:a14="http://schemas.microsoft.com/office/drawing/2010/main"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14:hiddenLine>
                      </a:ext>
                    </a:extLst>
                  </xdr:spPr>
                </xdr:pic>
                <xdr:cxnSp macro="">
                  <xdr:nvCxnSpPr>
                    <xdr:cNvPr id="65" name="直線コネクタ 64">
                      <a:extLst>
                        <a:ext uri="{FF2B5EF4-FFF2-40B4-BE49-F238E27FC236}">
                          <a16:creationId xmlns:a16="http://schemas.microsoft.com/office/drawing/2014/main" id="{AF4C182D-572B-63F3-A432-82D11181F485}"/>
                        </a:ext>
                      </a:extLst>
                    </xdr:cNvPr>
                    <xdr:cNvCxnSpPr/>
                  </xdr:nvCxnSpPr>
                  <xdr:spPr>
                    <a:xfrm>
                      <a:off x="14111992" y="7900133"/>
                      <a:ext cx="2544337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6" name="直線コネクタ 65">
                      <a:extLst>
                        <a:ext uri="{FF2B5EF4-FFF2-40B4-BE49-F238E27FC236}">
                          <a16:creationId xmlns:a16="http://schemas.microsoft.com/office/drawing/2014/main" id="{BF5ECD3C-55B5-B5C1-3DC8-8898134B6498}"/>
                        </a:ext>
                      </a:extLst>
                    </xdr:cNvPr>
                    <xdr:cNvCxnSpPr/>
                  </xdr:nvCxnSpPr>
                  <xdr:spPr>
                    <a:xfrm>
                      <a:off x="10980501" y="10453892"/>
                      <a:ext cx="916317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8" name="直線コネクタ 67">
                      <a:extLst>
                        <a:ext uri="{FF2B5EF4-FFF2-40B4-BE49-F238E27FC236}">
                          <a16:creationId xmlns:a16="http://schemas.microsoft.com/office/drawing/2014/main" id="{F9D0E6FD-D422-74F1-8347-3AAD5D794C73}"/>
                        </a:ext>
                      </a:extLst>
                    </xdr:cNvPr>
                    <xdr:cNvCxnSpPr/>
                  </xdr:nvCxnSpPr>
                  <xdr:spPr>
                    <a:xfrm>
                      <a:off x="12546247" y="10874736"/>
                      <a:ext cx="765080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0" name="直線コネクタ 69">
                      <a:extLst>
                        <a:ext uri="{FF2B5EF4-FFF2-40B4-BE49-F238E27FC236}">
                          <a16:creationId xmlns:a16="http://schemas.microsoft.com/office/drawing/2014/main" id="{C70B8CE9-68AA-69E3-A75D-F049FDBABAE6}"/>
                        </a:ext>
                      </a:extLst>
                    </xdr:cNvPr>
                    <xdr:cNvCxnSpPr/>
                  </xdr:nvCxnSpPr>
                  <xdr:spPr>
                    <a:xfrm>
                      <a:off x="11540967" y="11754683"/>
                      <a:ext cx="702806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1" name="直線コネクタ 70">
                      <a:extLst>
                        <a:ext uri="{FF2B5EF4-FFF2-40B4-BE49-F238E27FC236}">
                          <a16:creationId xmlns:a16="http://schemas.microsoft.com/office/drawing/2014/main" id="{62FA2911-5482-A0C3-82E5-9B45D114FCE3}"/>
                        </a:ext>
                      </a:extLst>
                    </xdr:cNvPr>
                    <xdr:cNvCxnSpPr/>
                  </xdr:nvCxnSpPr>
                  <xdr:spPr>
                    <a:xfrm>
                      <a:off x="10971604" y="12797229"/>
                      <a:ext cx="560466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3" name="直線コネクタ 72">
                      <a:extLst>
                        <a:ext uri="{FF2B5EF4-FFF2-40B4-BE49-F238E27FC236}">
                          <a16:creationId xmlns:a16="http://schemas.microsoft.com/office/drawing/2014/main" id="{636CFC77-A76B-EEAE-9762-068CBE1FED32}"/>
                        </a:ext>
                      </a:extLst>
                    </xdr:cNvPr>
                    <xdr:cNvCxnSpPr/>
                  </xdr:nvCxnSpPr>
                  <xdr:spPr>
                    <a:xfrm>
                      <a:off x="11905714" y="12797229"/>
                      <a:ext cx="275785" cy="478232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7" name="直線コネクタ 76">
                      <a:extLst>
                        <a:ext uri="{FF2B5EF4-FFF2-40B4-BE49-F238E27FC236}">
                          <a16:creationId xmlns:a16="http://schemas.microsoft.com/office/drawing/2014/main" id="{2D6717A8-BC01-5775-75F4-B167B83A48B1}"/>
                        </a:ext>
                      </a:extLst>
                    </xdr:cNvPr>
                    <xdr:cNvCxnSpPr/>
                  </xdr:nvCxnSpPr>
                  <xdr:spPr>
                    <a:xfrm>
                      <a:off x="12403906" y="12787665"/>
                      <a:ext cx="587155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9" name="直線コネクタ 78">
                      <a:extLst>
                        <a:ext uri="{FF2B5EF4-FFF2-40B4-BE49-F238E27FC236}">
                          <a16:creationId xmlns:a16="http://schemas.microsoft.com/office/drawing/2014/main" id="{582FB190-90AA-E1F4-7E62-2143B6C40D84}"/>
                        </a:ext>
                      </a:extLst>
                    </xdr:cNvPr>
                    <xdr:cNvCxnSpPr/>
                  </xdr:nvCxnSpPr>
                  <xdr:spPr>
                    <a:xfrm>
                      <a:off x="13569319" y="12347691"/>
                      <a:ext cx="266888" cy="478232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1" name="直線コネクタ 80">
                      <a:extLst>
                        <a:ext uri="{FF2B5EF4-FFF2-40B4-BE49-F238E27FC236}">
                          <a16:creationId xmlns:a16="http://schemas.microsoft.com/office/drawing/2014/main" id="{951A77FF-4667-A06B-3C20-E4639809B25B}"/>
                        </a:ext>
                      </a:extLst>
                    </xdr:cNvPr>
                    <xdr:cNvCxnSpPr/>
                  </xdr:nvCxnSpPr>
                  <xdr:spPr>
                    <a:xfrm>
                      <a:off x="13133401" y="12328562"/>
                      <a:ext cx="249096" cy="478232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2" name="直線コネクタ 81">
                      <a:extLst>
                        <a:ext uri="{FF2B5EF4-FFF2-40B4-BE49-F238E27FC236}">
                          <a16:creationId xmlns:a16="http://schemas.microsoft.com/office/drawing/2014/main" id="{F8617919-EC20-C8FA-FC88-BE867E2E0506}"/>
                        </a:ext>
                      </a:extLst>
                    </xdr:cNvPr>
                    <xdr:cNvCxnSpPr/>
                  </xdr:nvCxnSpPr>
                  <xdr:spPr>
                    <a:xfrm>
                      <a:off x="12991061" y="13026781"/>
                      <a:ext cx="177926" cy="315633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4" name="直線コネクタ 83">
                      <a:extLst>
                        <a:ext uri="{FF2B5EF4-FFF2-40B4-BE49-F238E27FC236}">
                          <a16:creationId xmlns:a16="http://schemas.microsoft.com/office/drawing/2014/main" id="{055BBA3B-B9CF-C35C-40F6-66B1272FC26C}"/>
                        </a:ext>
                      </a:extLst>
                    </xdr:cNvPr>
                    <xdr:cNvCxnSpPr/>
                  </xdr:nvCxnSpPr>
                  <xdr:spPr>
                    <a:xfrm>
                      <a:off x="17003284" y="16259629"/>
                      <a:ext cx="1289961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6" name="直線コネクタ 85">
                      <a:extLst>
                        <a:ext uri="{FF2B5EF4-FFF2-40B4-BE49-F238E27FC236}">
                          <a16:creationId xmlns:a16="http://schemas.microsoft.com/office/drawing/2014/main" id="{83893FB3-81E3-B7B7-DC3A-A4977AD1ECBE}"/>
                        </a:ext>
                      </a:extLst>
                    </xdr:cNvPr>
                    <xdr:cNvCxnSpPr/>
                  </xdr:nvCxnSpPr>
                  <xdr:spPr>
                    <a:xfrm>
                      <a:off x="14467844" y="17665632"/>
                      <a:ext cx="1405613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8" name="直線コネクタ 87">
                      <a:extLst>
                        <a:ext uri="{FF2B5EF4-FFF2-40B4-BE49-F238E27FC236}">
                          <a16:creationId xmlns:a16="http://schemas.microsoft.com/office/drawing/2014/main" id="{2C02B532-9561-3C99-AF8E-5C6B39856247}"/>
                        </a:ext>
                      </a:extLst>
                    </xdr:cNvPr>
                    <xdr:cNvCxnSpPr/>
                  </xdr:nvCxnSpPr>
                  <xdr:spPr>
                    <a:xfrm>
                      <a:off x="15090584" y="16642215"/>
                      <a:ext cx="622740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90" name="直線コネクタ 89">
                      <a:extLst>
                        <a:ext uri="{FF2B5EF4-FFF2-40B4-BE49-F238E27FC236}">
                          <a16:creationId xmlns:a16="http://schemas.microsoft.com/office/drawing/2014/main" id="{71DB0C29-EF67-F757-A909-61CB67EE44F1}"/>
                        </a:ext>
                      </a:extLst>
                    </xdr:cNvPr>
                    <xdr:cNvCxnSpPr/>
                  </xdr:nvCxnSpPr>
                  <xdr:spPr>
                    <a:xfrm>
                      <a:off x="14850384" y="16269194"/>
                      <a:ext cx="524881" cy="0"/>
                    </a:xfrm>
                    <a:prstGeom prst="line">
                      <a:avLst/>
                    </a:prstGeom>
                    <a:ln w="5715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92" name="テキスト ボックス 91">
                      <a:extLst>
                        <a:ext uri="{FF2B5EF4-FFF2-40B4-BE49-F238E27FC236}">
                          <a16:creationId xmlns:a16="http://schemas.microsoft.com/office/drawing/2014/main" id="{77A1993E-D68F-5757-1FF1-93926941EFC8}"/>
                        </a:ext>
                      </a:extLst>
                    </xdr:cNvPr>
                    <xdr:cNvSpPr txBox="1"/>
                  </xdr:nvSpPr>
                  <xdr:spPr>
                    <a:xfrm>
                      <a:off x="17901809" y="14251055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ja-JP" altLang="en-US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１</a:t>
                      </a:r>
                    </a:p>
                  </xdr:txBody>
                </xdr:sp>
                <xdr:sp macro="" textlink="">
                  <xdr:nvSpPr>
                    <xdr:cNvPr id="94" name="テキスト ボックス 93">
                      <a:extLst>
                        <a:ext uri="{FF2B5EF4-FFF2-40B4-BE49-F238E27FC236}">
                          <a16:creationId xmlns:a16="http://schemas.microsoft.com/office/drawing/2014/main" id="{1B5C79C2-F19A-C1C4-3B15-1BCD20603604}"/>
                        </a:ext>
                      </a:extLst>
                    </xdr:cNvPr>
                    <xdr:cNvSpPr txBox="1"/>
                  </xdr:nvSpPr>
                  <xdr:spPr>
                    <a:xfrm>
                      <a:off x="17821742" y="13791952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ja-JP" altLang="en-US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３</a:t>
                      </a:r>
                    </a:p>
                  </xdr:txBody>
                </xdr:sp>
                <xdr:sp macro="" textlink="">
                  <xdr:nvSpPr>
                    <xdr:cNvPr id="95" name="テキスト ボックス 94">
                      <a:extLst>
                        <a:ext uri="{FF2B5EF4-FFF2-40B4-BE49-F238E27FC236}">
                          <a16:creationId xmlns:a16="http://schemas.microsoft.com/office/drawing/2014/main" id="{0FBBE7FB-E437-7421-ACBF-39A797C0FDBC}"/>
                        </a:ext>
                      </a:extLst>
                    </xdr:cNvPr>
                    <xdr:cNvSpPr txBox="1"/>
                  </xdr:nvSpPr>
                  <xdr:spPr>
                    <a:xfrm>
                      <a:off x="17732780" y="13610224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ja-JP" altLang="en-US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４</a:t>
                      </a:r>
                    </a:p>
                  </xdr:txBody>
                </xdr:sp>
                <xdr:sp macro="" textlink="">
                  <xdr:nvSpPr>
                    <xdr:cNvPr id="97" name="テキスト ボックス 96">
                      <a:extLst>
                        <a:ext uri="{FF2B5EF4-FFF2-40B4-BE49-F238E27FC236}">
                          <a16:creationId xmlns:a16="http://schemas.microsoft.com/office/drawing/2014/main" id="{34A34DE8-B032-72BA-22DF-FE27037C18D1}"/>
                        </a:ext>
                      </a:extLst>
                    </xdr:cNvPr>
                    <xdr:cNvSpPr txBox="1"/>
                  </xdr:nvSpPr>
                  <xdr:spPr>
                    <a:xfrm>
                      <a:off x="17474787" y="13256332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ja-JP" altLang="en-US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６</a:t>
                      </a:r>
                    </a:p>
                  </xdr:txBody>
                </xdr:sp>
                <xdr:sp macro="" textlink="">
                  <xdr:nvSpPr>
                    <xdr:cNvPr id="98" name="テキスト ボックス 97">
                      <a:extLst>
                        <a:ext uri="{FF2B5EF4-FFF2-40B4-BE49-F238E27FC236}">
                          <a16:creationId xmlns:a16="http://schemas.microsoft.com/office/drawing/2014/main" id="{08E7D5CC-5A78-FC42-BDBC-2AF1BD96190A}"/>
                        </a:ext>
                      </a:extLst>
                    </xdr:cNvPr>
                    <xdr:cNvSpPr txBox="1"/>
                  </xdr:nvSpPr>
                  <xdr:spPr>
                    <a:xfrm>
                      <a:off x="17270173" y="13036345"/>
                      <a:ext cx="604947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ja-JP" altLang="en-US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７</a:t>
                      </a:r>
                    </a:p>
                  </xdr:txBody>
                </xdr:sp>
                <xdr:sp macro="" textlink="">
                  <xdr:nvSpPr>
                    <xdr:cNvPr id="62" name="テキスト ボックス 61">
                      <a:extLst>
                        <a:ext uri="{FF2B5EF4-FFF2-40B4-BE49-F238E27FC236}">
                          <a16:creationId xmlns:a16="http://schemas.microsoft.com/office/drawing/2014/main" id="{54878825-64E6-5B8D-BEBE-3047C3076D97}"/>
                        </a:ext>
                      </a:extLst>
                    </xdr:cNvPr>
                    <xdr:cNvSpPr txBox="1"/>
                  </xdr:nvSpPr>
                  <xdr:spPr>
                    <a:xfrm>
                      <a:off x="17181210" y="14557123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9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63" name="テキスト ボックス 62">
                      <a:extLst>
                        <a:ext uri="{FF2B5EF4-FFF2-40B4-BE49-F238E27FC236}">
                          <a16:creationId xmlns:a16="http://schemas.microsoft.com/office/drawing/2014/main" id="{7176FAB2-9511-A2BA-0A3B-14E6D81DA5E2}"/>
                        </a:ext>
                      </a:extLst>
                    </xdr:cNvPr>
                    <xdr:cNvSpPr txBox="1"/>
                  </xdr:nvSpPr>
                  <xdr:spPr>
                    <a:xfrm>
                      <a:off x="17118936" y="14346701"/>
                      <a:ext cx="622740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10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64" name="テキスト ボックス 63">
                      <a:extLst>
                        <a:ext uri="{FF2B5EF4-FFF2-40B4-BE49-F238E27FC236}">
                          <a16:creationId xmlns:a16="http://schemas.microsoft.com/office/drawing/2014/main" id="{3CFBDDB5-9CD4-6148-A86B-D1B5305A5B87}"/>
                        </a:ext>
                      </a:extLst>
                    </xdr:cNvPr>
                    <xdr:cNvSpPr txBox="1"/>
                  </xdr:nvSpPr>
                  <xdr:spPr>
                    <a:xfrm>
                      <a:off x="16994388" y="14098020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11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67" name="テキスト ボックス 66">
                      <a:extLst>
                        <a:ext uri="{FF2B5EF4-FFF2-40B4-BE49-F238E27FC236}">
                          <a16:creationId xmlns:a16="http://schemas.microsoft.com/office/drawing/2014/main" id="{CA9A5FE9-4D90-60A5-2F9C-9B56AAFC8FCF}"/>
                        </a:ext>
                      </a:extLst>
                    </xdr:cNvPr>
                    <xdr:cNvSpPr txBox="1"/>
                  </xdr:nvSpPr>
                  <xdr:spPr>
                    <a:xfrm>
                      <a:off x="16923218" y="13916292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12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72" name="テキスト ボックス 71">
                      <a:extLst>
                        <a:ext uri="{FF2B5EF4-FFF2-40B4-BE49-F238E27FC236}">
                          <a16:creationId xmlns:a16="http://schemas.microsoft.com/office/drawing/2014/main" id="{217A8343-9255-CC55-0746-1BA5AD16FC4A}"/>
                        </a:ext>
                      </a:extLst>
                    </xdr:cNvPr>
                    <xdr:cNvSpPr txBox="1"/>
                  </xdr:nvSpPr>
                  <xdr:spPr>
                    <a:xfrm>
                      <a:off x="16238204" y="14031068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14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74" name="テキスト ボックス 73">
                      <a:extLst>
                        <a:ext uri="{FF2B5EF4-FFF2-40B4-BE49-F238E27FC236}">
                          <a16:creationId xmlns:a16="http://schemas.microsoft.com/office/drawing/2014/main" id="{8F340B9D-1176-A35D-3749-620B41971362}"/>
                        </a:ext>
                      </a:extLst>
                    </xdr:cNvPr>
                    <xdr:cNvSpPr txBox="1"/>
                  </xdr:nvSpPr>
                  <xdr:spPr>
                    <a:xfrm>
                      <a:off x="16460611" y="13677176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15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75" name="テキスト ボックス 74">
                      <a:extLst>
                        <a:ext uri="{FF2B5EF4-FFF2-40B4-BE49-F238E27FC236}">
                          <a16:creationId xmlns:a16="http://schemas.microsoft.com/office/drawing/2014/main" id="{1E1F1D38-29EA-C4E7-2130-1BAA0C958466}"/>
                        </a:ext>
                      </a:extLst>
                    </xdr:cNvPr>
                    <xdr:cNvSpPr txBox="1"/>
                  </xdr:nvSpPr>
                  <xdr:spPr>
                    <a:xfrm>
                      <a:off x="16211515" y="13351978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16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76" name="テキスト ボックス 75">
                      <a:extLst>
                        <a:ext uri="{FF2B5EF4-FFF2-40B4-BE49-F238E27FC236}">
                          <a16:creationId xmlns:a16="http://schemas.microsoft.com/office/drawing/2014/main" id="{B90A89C2-D6F9-191F-7F64-F9F0C055C8E5}"/>
                        </a:ext>
                      </a:extLst>
                    </xdr:cNvPr>
                    <xdr:cNvSpPr txBox="1"/>
                  </xdr:nvSpPr>
                  <xdr:spPr>
                    <a:xfrm>
                      <a:off x="16602952" y="15465764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17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78" name="テキスト ボックス 77">
                      <a:extLst>
                        <a:ext uri="{FF2B5EF4-FFF2-40B4-BE49-F238E27FC236}">
                          <a16:creationId xmlns:a16="http://schemas.microsoft.com/office/drawing/2014/main" id="{745FF4EA-BB28-9F02-47B3-66D88620EB0C}"/>
                        </a:ext>
                      </a:extLst>
                    </xdr:cNvPr>
                    <xdr:cNvSpPr txBox="1"/>
                  </xdr:nvSpPr>
                  <xdr:spPr>
                    <a:xfrm>
                      <a:off x="16763085" y="14901450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18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80" name="テキスト ボックス 79">
                      <a:extLst>
                        <a:ext uri="{FF2B5EF4-FFF2-40B4-BE49-F238E27FC236}">
                          <a16:creationId xmlns:a16="http://schemas.microsoft.com/office/drawing/2014/main" id="{32743C2A-2C7F-F377-47D5-3220092D33DE}"/>
                        </a:ext>
                      </a:extLst>
                    </xdr:cNvPr>
                    <xdr:cNvSpPr txBox="1"/>
                  </xdr:nvSpPr>
                  <xdr:spPr>
                    <a:xfrm>
                      <a:off x="16371648" y="15121437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19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83" name="テキスト ボックス 82">
                      <a:extLst>
                        <a:ext uri="{FF2B5EF4-FFF2-40B4-BE49-F238E27FC236}">
                          <a16:creationId xmlns:a16="http://schemas.microsoft.com/office/drawing/2014/main" id="{0C2E1C38-9BC0-3289-C746-6AB2DA0A6691}"/>
                        </a:ext>
                      </a:extLst>
                    </xdr:cNvPr>
                    <xdr:cNvSpPr txBox="1"/>
                  </xdr:nvSpPr>
                  <xdr:spPr>
                    <a:xfrm>
                      <a:off x="16291582" y="14891886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20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85" name="テキスト ボックス 84">
                      <a:extLst>
                        <a:ext uri="{FF2B5EF4-FFF2-40B4-BE49-F238E27FC236}">
                          <a16:creationId xmlns:a16="http://schemas.microsoft.com/office/drawing/2014/main" id="{4E8FF0CE-FBC7-946A-3EE9-3FC3BF764410}"/>
                        </a:ext>
                      </a:extLst>
                    </xdr:cNvPr>
                    <xdr:cNvSpPr txBox="1"/>
                  </xdr:nvSpPr>
                  <xdr:spPr>
                    <a:xfrm>
                      <a:off x="15517605" y="15178825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21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87" name="テキスト ボックス 86">
                      <a:extLst>
                        <a:ext uri="{FF2B5EF4-FFF2-40B4-BE49-F238E27FC236}">
                          <a16:creationId xmlns:a16="http://schemas.microsoft.com/office/drawing/2014/main" id="{DFC70E17-11FF-0DD3-AE95-89BC1212D6E2}"/>
                        </a:ext>
                      </a:extLst>
                    </xdr:cNvPr>
                    <xdr:cNvSpPr txBox="1"/>
                  </xdr:nvSpPr>
                  <xdr:spPr>
                    <a:xfrm>
                      <a:off x="16211515" y="14547559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22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89" name="テキスト ボックス 88">
                      <a:extLst>
                        <a:ext uri="{FF2B5EF4-FFF2-40B4-BE49-F238E27FC236}">
                          <a16:creationId xmlns:a16="http://schemas.microsoft.com/office/drawing/2014/main" id="{E45876E3-55CE-75C2-73B3-F7BCC3D30BB2}"/>
                        </a:ext>
                      </a:extLst>
                    </xdr:cNvPr>
                    <xdr:cNvSpPr txBox="1"/>
                  </xdr:nvSpPr>
                  <xdr:spPr>
                    <a:xfrm>
                      <a:off x="15686635" y="14796239"/>
                      <a:ext cx="622740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23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91" name="テキスト ボックス 90">
                      <a:extLst>
                        <a:ext uri="{FF2B5EF4-FFF2-40B4-BE49-F238E27FC236}">
                          <a16:creationId xmlns:a16="http://schemas.microsoft.com/office/drawing/2014/main" id="{36DF4E75-6F2E-5705-4105-EDD1004592B6}"/>
                        </a:ext>
                      </a:extLst>
                    </xdr:cNvPr>
                    <xdr:cNvSpPr txBox="1"/>
                  </xdr:nvSpPr>
                  <xdr:spPr>
                    <a:xfrm>
                      <a:off x="16167034" y="14270184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24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64" name="テキスト ボックス 1663">
                      <a:extLst>
                        <a:ext uri="{FF2B5EF4-FFF2-40B4-BE49-F238E27FC236}">
                          <a16:creationId xmlns:a16="http://schemas.microsoft.com/office/drawing/2014/main" id="{9A4070B7-3F52-B192-BEB9-4198992AFF39}"/>
                        </a:ext>
                      </a:extLst>
                    </xdr:cNvPr>
                    <xdr:cNvSpPr txBox="1"/>
                  </xdr:nvSpPr>
                  <xdr:spPr>
                    <a:xfrm>
                      <a:off x="15321887" y="14757981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25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65" name="テキスト ボックス 1664">
                      <a:extLst>
                        <a:ext uri="{FF2B5EF4-FFF2-40B4-BE49-F238E27FC236}">
                          <a16:creationId xmlns:a16="http://schemas.microsoft.com/office/drawing/2014/main" id="{34E8D9FD-98DB-127D-B523-F092C3FF23B4}"/>
                        </a:ext>
                      </a:extLst>
                    </xdr:cNvPr>
                    <xdr:cNvSpPr txBox="1"/>
                  </xdr:nvSpPr>
                  <xdr:spPr>
                    <a:xfrm>
                      <a:off x="15935730" y="14050197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26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66" name="テキスト ボックス 1665">
                      <a:extLst>
                        <a:ext uri="{FF2B5EF4-FFF2-40B4-BE49-F238E27FC236}">
                          <a16:creationId xmlns:a16="http://schemas.microsoft.com/office/drawing/2014/main" id="{AC013B2E-5A3D-8271-225C-31BBA191BC40}"/>
                        </a:ext>
                      </a:extLst>
                    </xdr:cNvPr>
                    <xdr:cNvSpPr txBox="1"/>
                  </xdr:nvSpPr>
                  <xdr:spPr>
                    <a:xfrm>
                      <a:off x="15232924" y="14547559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27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67" name="テキスト ボックス 1666">
                      <a:extLst>
                        <a:ext uri="{FF2B5EF4-FFF2-40B4-BE49-F238E27FC236}">
                          <a16:creationId xmlns:a16="http://schemas.microsoft.com/office/drawing/2014/main" id="{D34D7AF0-CEEE-1556-2518-38B37243DDB8}"/>
                        </a:ext>
                      </a:extLst>
                    </xdr:cNvPr>
                    <xdr:cNvSpPr txBox="1"/>
                  </xdr:nvSpPr>
                  <xdr:spPr>
                    <a:xfrm>
                      <a:off x="15393057" y="14231925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28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69" name="テキスト ボックス 1668">
                      <a:extLst>
                        <a:ext uri="{FF2B5EF4-FFF2-40B4-BE49-F238E27FC236}">
                          <a16:creationId xmlns:a16="http://schemas.microsoft.com/office/drawing/2014/main" id="{73CBE794-7BCB-1486-B494-EED708CD54D0}"/>
                        </a:ext>
                      </a:extLst>
                    </xdr:cNvPr>
                    <xdr:cNvSpPr txBox="1"/>
                  </xdr:nvSpPr>
                  <xdr:spPr>
                    <a:xfrm>
                      <a:off x="15980212" y="13839775"/>
                      <a:ext cx="631636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29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0" name="テキスト ボックス 1669">
                      <a:extLst>
                        <a:ext uri="{FF2B5EF4-FFF2-40B4-BE49-F238E27FC236}">
                          <a16:creationId xmlns:a16="http://schemas.microsoft.com/office/drawing/2014/main" id="{97BF9DAB-D817-7A24-5449-624572142B78}"/>
                        </a:ext>
                      </a:extLst>
                    </xdr:cNvPr>
                    <xdr:cNvSpPr txBox="1"/>
                  </xdr:nvSpPr>
                  <xdr:spPr>
                    <a:xfrm>
                      <a:off x="15366368" y="14011939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30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1" name="テキスト ボックス 1670">
                      <a:extLst>
                        <a:ext uri="{FF2B5EF4-FFF2-40B4-BE49-F238E27FC236}">
                          <a16:creationId xmlns:a16="http://schemas.microsoft.com/office/drawing/2014/main" id="{BF9C7236-A5C8-0320-6C5F-A9F300205F08}"/>
                        </a:ext>
                      </a:extLst>
                    </xdr:cNvPr>
                    <xdr:cNvSpPr txBox="1"/>
                  </xdr:nvSpPr>
                  <xdr:spPr>
                    <a:xfrm>
                      <a:off x="14752525" y="14107585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31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2" name="テキスト ボックス 1671">
                      <a:extLst>
                        <a:ext uri="{FF2B5EF4-FFF2-40B4-BE49-F238E27FC236}">
                          <a16:creationId xmlns:a16="http://schemas.microsoft.com/office/drawing/2014/main" id="{0D6316BF-8F96-FCFE-12E8-EE6FEC51469C}"/>
                        </a:ext>
                      </a:extLst>
                    </xdr:cNvPr>
                    <xdr:cNvSpPr txBox="1"/>
                  </xdr:nvSpPr>
                  <xdr:spPr>
                    <a:xfrm>
                      <a:off x="15731116" y="16163983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32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3" name="テキスト ボックス 1672">
                      <a:extLst>
                        <a:ext uri="{FF2B5EF4-FFF2-40B4-BE49-F238E27FC236}">
                          <a16:creationId xmlns:a16="http://schemas.microsoft.com/office/drawing/2014/main" id="{6D8DCD3F-98CC-425E-10E3-AF29FC601175}"/>
                        </a:ext>
                      </a:extLst>
                    </xdr:cNvPr>
                    <xdr:cNvSpPr txBox="1"/>
                  </xdr:nvSpPr>
                  <xdr:spPr>
                    <a:xfrm>
                      <a:off x="15348576" y="15771833"/>
                      <a:ext cx="622740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33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5" name="テキスト ボックス 1674">
                      <a:extLst>
                        <a:ext uri="{FF2B5EF4-FFF2-40B4-BE49-F238E27FC236}">
                          <a16:creationId xmlns:a16="http://schemas.microsoft.com/office/drawing/2014/main" id="{2F5C2FC3-5B10-CE68-7836-512DB5A979AE}"/>
                        </a:ext>
                      </a:extLst>
                    </xdr:cNvPr>
                    <xdr:cNvSpPr txBox="1"/>
                  </xdr:nvSpPr>
                  <xdr:spPr>
                    <a:xfrm>
                      <a:off x="14779214" y="15532717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35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6" name="テキスト ボックス 1675">
                      <a:extLst>
                        <a:ext uri="{FF2B5EF4-FFF2-40B4-BE49-F238E27FC236}">
                          <a16:creationId xmlns:a16="http://schemas.microsoft.com/office/drawing/2014/main" id="{0331697B-A3E8-D999-B6A9-AEAAF3554B3C}"/>
                        </a:ext>
                      </a:extLst>
                    </xdr:cNvPr>
                    <xdr:cNvSpPr txBox="1"/>
                  </xdr:nvSpPr>
                  <xdr:spPr>
                    <a:xfrm>
                      <a:off x="14974932" y="15102308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36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77" name="テキスト ボックス 1676">
                      <a:extLst>
                        <a:ext uri="{FF2B5EF4-FFF2-40B4-BE49-F238E27FC236}">
                          <a16:creationId xmlns:a16="http://schemas.microsoft.com/office/drawing/2014/main" id="{BA5E913E-F4B3-9458-2719-92627DF85E3C}"/>
                        </a:ext>
                      </a:extLst>
                    </xdr:cNvPr>
                    <xdr:cNvSpPr txBox="1"/>
                  </xdr:nvSpPr>
                  <xdr:spPr>
                    <a:xfrm>
                      <a:off x="14539014" y="15044920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37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0" name="テキスト ボックス 1679">
                      <a:extLst>
                        <a:ext uri="{FF2B5EF4-FFF2-40B4-BE49-F238E27FC236}">
                          <a16:creationId xmlns:a16="http://schemas.microsoft.com/office/drawing/2014/main" id="{9A6A4990-EFF6-E007-3AD2-AEE4509A94E5}"/>
                        </a:ext>
                      </a:extLst>
                    </xdr:cNvPr>
                    <xdr:cNvSpPr txBox="1"/>
                  </xdr:nvSpPr>
                  <xdr:spPr>
                    <a:xfrm>
                      <a:off x="14503429" y="14681464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40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1" name="テキスト ボックス 1680">
                      <a:extLst>
                        <a:ext uri="{FF2B5EF4-FFF2-40B4-BE49-F238E27FC236}">
                          <a16:creationId xmlns:a16="http://schemas.microsoft.com/office/drawing/2014/main" id="{83188CA0-881D-1AFA-7D50-BD80C5EB4520}"/>
                        </a:ext>
                      </a:extLst>
                    </xdr:cNvPr>
                    <xdr:cNvSpPr txBox="1"/>
                  </xdr:nvSpPr>
                  <xdr:spPr>
                    <a:xfrm>
                      <a:off x="13996341" y="14710158"/>
                      <a:ext cx="613844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41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3" name="テキスト ボックス 1682">
                      <a:extLst>
                        <a:ext uri="{FF2B5EF4-FFF2-40B4-BE49-F238E27FC236}">
                          <a16:creationId xmlns:a16="http://schemas.microsoft.com/office/drawing/2014/main" id="{123BBBB3-C716-7FB4-715A-CDFF0DCE2B18}"/>
                        </a:ext>
                      </a:extLst>
                    </xdr:cNvPr>
                    <xdr:cNvSpPr txBox="1"/>
                  </xdr:nvSpPr>
                  <xdr:spPr>
                    <a:xfrm>
                      <a:off x="14156474" y="14356266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43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4" name="テキスト ボックス 1683">
                      <a:extLst>
                        <a:ext uri="{FF2B5EF4-FFF2-40B4-BE49-F238E27FC236}">
                          <a16:creationId xmlns:a16="http://schemas.microsoft.com/office/drawing/2014/main" id="{08F6A061-C995-7CAF-E401-DBD865EE89F7}"/>
                        </a:ext>
                      </a:extLst>
                    </xdr:cNvPr>
                    <xdr:cNvSpPr txBox="1"/>
                  </xdr:nvSpPr>
                  <xdr:spPr>
                    <a:xfrm>
                      <a:off x="13542630" y="14499735"/>
                      <a:ext cx="622740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44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5" name="テキスト ボックス 1684">
                      <a:extLst>
                        <a:ext uri="{FF2B5EF4-FFF2-40B4-BE49-F238E27FC236}">
                          <a16:creationId xmlns:a16="http://schemas.microsoft.com/office/drawing/2014/main" id="{E0575A85-3571-61A8-8CBB-716E3BD40DA3}"/>
                        </a:ext>
                      </a:extLst>
                    </xdr:cNvPr>
                    <xdr:cNvSpPr txBox="1"/>
                  </xdr:nvSpPr>
                  <xdr:spPr>
                    <a:xfrm>
                      <a:off x="14040822" y="16737861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45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6" name="テキスト ボックス 1685">
                      <a:extLst>
                        <a:ext uri="{FF2B5EF4-FFF2-40B4-BE49-F238E27FC236}">
                          <a16:creationId xmlns:a16="http://schemas.microsoft.com/office/drawing/2014/main" id="{CA9131CE-3EC0-861D-D29E-61CD485518A8}"/>
                        </a:ext>
                      </a:extLst>
                    </xdr:cNvPr>
                    <xdr:cNvSpPr txBox="1"/>
                  </xdr:nvSpPr>
                  <xdr:spPr>
                    <a:xfrm>
                      <a:off x="14031926" y="16230936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46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7" name="テキスト ボックス 1686">
                      <a:extLst>
                        <a:ext uri="{FF2B5EF4-FFF2-40B4-BE49-F238E27FC236}">
                          <a16:creationId xmlns:a16="http://schemas.microsoft.com/office/drawing/2014/main" id="{60309E74-325F-814D-0883-24C672DB661F}"/>
                        </a:ext>
                      </a:extLst>
                    </xdr:cNvPr>
                    <xdr:cNvSpPr txBox="1"/>
                  </xdr:nvSpPr>
                  <xdr:spPr>
                    <a:xfrm>
                      <a:off x="14192059" y="15915302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47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8" name="テキスト ボックス 1687">
                      <a:extLst>
                        <a:ext uri="{FF2B5EF4-FFF2-40B4-BE49-F238E27FC236}">
                          <a16:creationId xmlns:a16="http://schemas.microsoft.com/office/drawing/2014/main" id="{66CA5A0F-0048-4486-5281-2ED6B851B965}"/>
                        </a:ext>
                      </a:extLst>
                    </xdr:cNvPr>
                    <xdr:cNvSpPr txBox="1"/>
                  </xdr:nvSpPr>
                  <xdr:spPr>
                    <a:xfrm>
                      <a:off x="13960756" y="15628363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48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89" name="テキスト ボックス 1688">
                      <a:extLst>
                        <a:ext uri="{FF2B5EF4-FFF2-40B4-BE49-F238E27FC236}">
                          <a16:creationId xmlns:a16="http://schemas.microsoft.com/office/drawing/2014/main" id="{CC48073E-099B-B369-2F4A-104308365B44}"/>
                        </a:ext>
                      </a:extLst>
                    </xdr:cNvPr>
                    <xdr:cNvSpPr txBox="1"/>
                  </xdr:nvSpPr>
                  <xdr:spPr>
                    <a:xfrm>
                      <a:off x="13747245" y="15121437"/>
                      <a:ext cx="631636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49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90" name="テキスト ボックス 1689">
                      <a:extLst>
                        <a:ext uri="{FF2B5EF4-FFF2-40B4-BE49-F238E27FC236}">
                          <a16:creationId xmlns:a16="http://schemas.microsoft.com/office/drawing/2014/main" id="{0635BECD-C167-4C0F-4033-5F675FD08AFC}"/>
                        </a:ext>
                      </a:extLst>
                    </xdr:cNvPr>
                    <xdr:cNvSpPr txBox="1"/>
                  </xdr:nvSpPr>
                  <xdr:spPr>
                    <a:xfrm>
                      <a:off x="13142298" y="15437070"/>
                      <a:ext cx="622740" cy="325198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50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  <xdr:sp macro="" textlink="">
                  <xdr:nvSpPr>
                    <xdr:cNvPr id="1691" name="テキスト ボックス 1690">
                      <a:extLst>
                        <a:ext uri="{FF2B5EF4-FFF2-40B4-BE49-F238E27FC236}">
                          <a16:creationId xmlns:a16="http://schemas.microsoft.com/office/drawing/2014/main" id="{C14B8526-55FA-53BC-8F7D-196DF29527A7}"/>
                        </a:ext>
                      </a:extLst>
                    </xdr:cNvPr>
                    <xdr:cNvSpPr txBox="1"/>
                  </xdr:nvSpPr>
                  <xdr:spPr>
                    <a:xfrm>
                      <a:off x="13222364" y="14767545"/>
                      <a:ext cx="631636" cy="315633"/>
                    </a:xfrm>
                    <a:prstGeom prst="rect">
                      <a:avLst/>
                    </a:prstGeom>
                    <a:noFill/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rtlCol="0" anchor="t"/>
                    <a:lstStyle/>
                    <a:p>
                      <a:r>
                        <a:rPr kumimoji="1" lang="en-US" altLang="ja-JP" sz="1100">
                          <a:solidFill>
                            <a:srgbClr val="FF0000"/>
                          </a:solidFill>
                          <a:latin typeface="HGSｺﾞｼｯｸE" panose="020B0900000000000000" pitchFamily="50" charset="-128"/>
                          <a:ea typeface="HGSｺﾞｼｯｸE" panose="020B0900000000000000" pitchFamily="50" charset="-128"/>
                        </a:rPr>
                        <a:t>51</a:t>
                      </a:r>
                      <a:endParaRPr kumimoji="1" lang="ja-JP" altLang="en-US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endParaRPr>
                    </a:p>
                  </xdr:txBody>
                </xdr:sp>
              </xdr:grpSp>
              <xdr:sp macro="" textlink="">
                <xdr:nvSpPr>
                  <xdr:cNvPr id="1694" name="テキスト ボックス 1693">
                    <a:extLst>
                      <a:ext uri="{FF2B5EF4-FFF2-40B4-BE49-F238E27FC236}">
                        <a16:creationId xmlns:a16="http://schemas.microsoft.com/office/drawing/2014/main" id="{F62BDDE8-E838-01A4-FDC2-3C464F8143F7}"/>
                      </a:ext>
                    </a:extLst>
                  </xdr:cNvPr>
                  <xdr:cNvSpPr txBox="1"/>
                </xdr:nvSpPr>
                <xdr:spPr>
                  <a:xfrm>
                    <a:off x="15651049" y="13342414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53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695" name="テキスト ボックス 1694">
                    <a:extLst>
                      <a:ext uri="{FF2B5EF4-FFF2-40B4-BE49-F238E27FC236}">
                        <a16:creationId xmlns:a16="http://schemas.microsoft.com/office/drawing/2014/main" id="{D7AE9449-6281-561E-E84E-ABFBAE3ACB8F}"/>
                      </a:ext>
                    </a:extLst>
                  </xdr:cNvPr>
                  <xdr:cNvSpPr txBox="1"/>
                </xdr:nvSpPr>
                <xdr:spPr>
                  <a:xfrm>
                    <a:off x="16113656" y="12959828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54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99" name="テキスト ボックス 98">
                    <a:extLst>
                      <a:ext uri="{FF2B5EF4-FFF2-40B4-BE49-F238E27FC236}">
                        <a16:creationId xmlns:a16="http://schemas.microsoft.com/office/drawing/2014/main" id="{D6731CED-83FF-AB75-F9F2-F76D28ACE04B}"/>
                      </a:ext>
                    </a:extLst>
                  </xdr:cNvPr>
                  <xdr:cNvSpPr txBox="1"/>
                </xdr:nvSpPr>
                <xdr:spPr>
                  <a:xfrm>
                    <a:off x="14859280" y="13667612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55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1" name="テキスト ボックス 100">
                    <a:extLst>
                      <a:ext uri="{FF2B5EF4-FFF2-40B4-BE49-F238E27FC236}">
                        <a16:creationId xmlns:a16="http://schemas.microsoft.com/office/drawing/2014/main" id="{DA6C4CA3-6F65-AFC4-73CD-B7F495A6CA00}"/>
                      </a:ext>
                    </a:extLst>
                  </xdr:cNvPr>
                  <xdr:cNvSpPr txBox="1"/>
                </xdr:nvSpPr>
                <xdr:spPr>
                  <a:xfrm>
                    <a:off x="14307711" y="13791952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57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2" name="テキスト ボックス 101">
                    <a:extLst>
                      <a:ext uri="{FF2B5EF4-FFF2-40B4-BE49-F238E27FC236}">
                        <a16:creationId xmlns:a16="http://schemas.microsoft.com/office/drawing/2014/main" id="{AEF2D156-42FA-1B3D-9C7C-B894DF462AB0}"/>
                      </a:ext>
                    </a:extLst>
                  </xdr:cNvPr>
                  <xdr:cNvSpPr txBox="1"/>
                </xdr:nvSpPr>
                <xdr:spPr>
                  <a:xfrm>
                    <a:off x="13044438" y="14308443"/>
                    <a:ext cx="613844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58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3" name="テキスト ボックス 102">
                    <a:extLst>
                      <a:ext uri="{FF2B5EF4-FFF2-40B4-BE49-F238E27FC236}">
                        <a16:creationId xmlns:a16="http://schemas.microsoft.com/office/drawing/2014/main" id="{EC9791D6-9544-1340-815C-14A36A997AFA}"/>
                      </a:ext>
                    </a:extLst>
                  </xdr:cNvPr>
                  <xdr:cNvSpPr txBox="1"/>
                </xdr:nvSpPr>
                <xdr:spPr>
                  <a:xfrm>
                    <a:off x="12928787" y="14490171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59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4" name="テキスト ボックス 103">
                    <a:extLst>
                      <a:ext uri="{FF2B5EF4-FFF2-40B4-BE49-F238E27FC236}">
                        <a16:creationId xmlns:a16="http://schemas.microsoft.com/office/drawing/2014/main" id="{1BA686D7-ED40-222B-B806-70CDF878099F}"/>
                      </a:ext>
                    </a:extLst>
                  </xdr:cNvPr>
                  <xdr:cNvSpPr txBox="1"/>
                </xdr:nvSpPr>
                <xdr:spPr>
                  <a:xfrm>
                    <a:off x="13444771" y="13916292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60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6" name="テキスト ボックス 105">
                    <a:extLst>
                      <a:ext uri="{FF2B5EF4-FFF2-40B4-BE49-F238E27FC236}">
                        <a16:creationId xmlns:a16="http://schemas.microsoft.com/office/drawing/2014/main" id="{534A2934-084E-CFFA-FB8C-A558A2B9528A}"/>
                      </a:ext>
                    </a:extLst>
                  </xdr:cNvPr>
                  <xdr:cNvSpPr txBox="1"/>
                </xdr:nvSpPr>
                <xdr:spPr>
                  <a:xfrm>
                    <a:off x="17287966" y="11161676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62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7" name="テキスト ボックス 106">
                    <a:extLst>
                      <a:ext uri="{FF2B5EF4-FFF2-40B4-BE49-F238E27FC236}">
                        <a16:creationId xmlns:a16="http://schemas.microsoft.com/office/drawing/2014/main" id="{B4F56EAB-F0B8-545F-7018-8F60D1C271A6}"/>
                      </a:ext>
                    </a:extLst>
                  </xdr:cNvPr>
                  <xdr:cNvSpPr txBox="1"/>
                </xdr:nvSpPr>
                <xdr:spPr>
                  <a:xfrm>
                    <a:off x="17127832" y="10922560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63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8" name="テキスト ボックス 107">
                    <a:extLst>
                      <a:ext uri="{FF2B5EF4-FFF2-40B4-BE49-F238E27FC236}">
                        <a16:creationId xmlns:a16="http://schemas.microsoft.com/office/drawing/2014/main" id="{9EDC87C5-899F-EC37-8C3E-4C2834511E3A}"/>
                      </a:ext>
                    </a:extLst>
                  </xdr:cNvPr>
                  <xdr:cNvSpPr txBox="1"/>
                </xdr:nvSpPr>
                <xdr:spPr>
                  <a:xfrm>
                    <a:off x="16691915" y="10214776"/>
                    <a:ext cx="622740" cy="31563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64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09" name="テキスト ボックス 108">
                    <a:extLst>
                      <a:ext uri="{FF2B5EF4-FFF2-40B4-BE49-F238E27FC236}">
                        <a16:creationId xmlns:a16="http://schemas.microsoft.com/office/drawing/2014/main" id="{3CDF9B43-EB9B-553C-1128-9670B0B9F8A4}"/>
                      </a:ext>
                    </a:extLst>
                  </xdr:cNvPr>
                  <xdr:cNvSpPr txBox="1"/>
                </xdr:nvSpPr>
                <xdr:spPr>
                  <a:xfrm>
                    <a:off x="16585159" y="11458180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65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0" name="テキスト ボックス 109">
                    <a:extLst>
                      <a:ext uri="{FF2B5EF4-FFF2-40B4-BE49-F238E27FC236}">
                        <a16:creationId xmlns:a16="http://schemas.microsoft.com/office/drawing/2014/main" id="{BF3785C7-6647-BA81-270F-F327BA5F35B8}"/>
                      </a:ext>
                    </a:extLst>
                  </xdr:cNvPr>
                  <xdr:cNvSpPr txBox="1"/>
                </xdr:nvSpPr>
                <xdr:spPr>
                  <a:xfrm>
                    <a:off x="15713323" y="11544261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66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1" name="テキスト ボックス 110">
                    <a:extLst>
                      <a:ext uri="{FF2B5EF4-FFF2-40B4-BE49-F238E27FC236}">
                        <a16:creationId xmlns:a16="http://schemas.microsoft.com/office/drawing/2014/main" id="{2F1FA3F4-42A2-F272-D2CD-025CB67DBB90}"/>
                      </a:ext>
                    </a:extLst>
                  </xdr:cNvPr>
                  <xdr:cNvSpPr txBox="1"/>
                </xdr:nvSpPr>
                <xdr:spPr>
                  <a:xfrm>
                    <a:off x="16069175" y="11171240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67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3" name="テキスト ボックス 112">
                    <a:extLst>
                      <a:ext uri="{FF2B5EF4-FFF2-40B4-BE49-F238E27FC236}">
                        <a16:creationId xmlns:a16="http://schemas.microsoft.com/office/drawing/2014/main" id="{6219A1A9-FE58-46E5-38DE-7CDFB4E1D419}"/>
                      </a:ext>
                    </a:extLst>
                  </xdr:cNvPr>
                  <xdr:cNvSpPr txBox="1"/>
                </xdr:nvSpPr>
                <xdr:spPr>
                  <a:xfrm>
                    <a:off x="15010517" y="12605936"/>
                    <a:ext cx="622740" cy="315633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69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5" name="テキスト ボックス 114">
                    <a:extLst>
                      <a:ext uri="{FF2B5EF4-FFF2-40B4-BE49-F238E27FC236}">
                        <a16:creationId xmlns:a16="http://schemas.microsoft.com/office/drawing/2014/main" id="{746419F3-0B92-FF0A-837A-215E3A42EE0D}"/>
                      </a:ext>
                    </a:extLst>
                  </xdr:cNvPr>
                  <xdr:cNvSpPr txBox="1"/>
                </xdr:nvSpPr>
                <xdr:spPr>
                  <a:xfrm>
                    <a:off x="16042486" y="12596372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71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6" name="テキスト ボックス 115">
                    <a:extLst>
                      <a:ext uri="{FF2B5EF4-FFF2-40B4-BE49-F238E27FC236}">
                        <a16:creationId xmlns:a16="http://schemas.microsoft.com/office/drawing/2014/main" id="{CCBDCB9F-CC2C-66B1-DBC7-114F8E56E2DE}"/>
                      </a:ext>
                    </a:extLst>
                  </xdr:cNvPr>
                  <xdr:cNvSpPr txBox="1"/>
                </xdr:nvSpPr>
                <xdr:spPr>
                  <a:xfrm>
                    <a:off x="15526501" y="12309433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72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7" name="テキスト ボックス 116">
                    <a:extLst>
                      <a:ext uri="{FF2B5EF4-FFF2-40B4-BE49-F238E27FC236}">
                        <a16:creationId xmlns:a16="http://schemas.microsoft.com/office/drawing/2014/main" id="{1F5FFAAF-E606-A797-A654-D174BE741FE7}"/>
                      </a:ext>
                    </a:extLst>
                  </xdr:cNvPr>
                  <xdr:cNvSpPr txBox="1"/>
                </xdr:nvSpPr>
                <xdr:spPr>
                  <a:xfrm>
                    <a:off x="14832591" y="12079881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73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8" name="テキスト ボックス 117">
                    <a:extLst>
                      <a:ext uri="{FF2B5EF4-FFF2-40B4-BE49-F238E27FC236}">
                        <a16:creationId xmlns:a16="http://schemas.microsoft.com/office/drawing/2014/main" id="{7F8DCB5A-A374-9DCD-5ED1-8F3F12F778E4}"/>
                      </a:ext>
                    </a:extLst>
                  </xdr:cNvPr>
                  <xdr:cNvSpPr txBox="1"/>
                </xdr:nvSpPr>
                <xdr:spPr>
                  <a:xfrm>
                    <a:off x="15046102" y="11305145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74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19" name="テキスト ボックス 118">
                    <a:extLst>
                      <a:ext uri="{FF2B5EF4-FFF2-40B4-BE49-F238E27FC236}">
                        <a16:creationId xmlns:a16="http://schemas.microsoft.com/office/drawing/2014/main" id="{07124324-CE36-6131-3460-F2EF3E068EF4}"/>
                      </a:ext>
                    </a:extLst>
                  </xdr:cNvPr>
                  <xdr:cNvSpPr txBox="1"/>
                </xdr:nvSpPr>
                <xdr:spPr>
                  <a:xfrm>
                    <a:off x="15250717" y="10549539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75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20" name="テキスト ボックス 119">
                    <a:extLst>
                      <a:ext uri="{FF2B5EF4-FFF2-40B4-BE49-F238E27FC236}">
                        <a16:creationId xmlns:a16="http://schemas.microsoft.com/office/drawing/2014/main" id="{EA615A7E-0415-B7F4-ABFD-FBE86C7ED002}"/>
                      </a:ext>
                    </a:extLst>
                  </xdr:cNvPr>
                  <xdr:cNvSpPr txBox="1"/>
                </xdr:nvSpPr>
                <xdr:spPr>
                  <a:xfrm>
                    <a:off x="15339680" y="10214776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76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21" name="テキスト ボックス 120">
                    <a:extLst>
                      <a:ext uri="{FF2B5EF4-FFF2-40B4-BE49-F238E27FC236}">
                        <a16:creationId xmlns:a16="http://schemas.microsoft.com/office/drawing/2014/main" id="{7E6FC7A3-A442-21D8-238B-3128FB88220A}"/>
                      </a:ext>
                    </a:extLst>
                  </xdr:cNvPr>
                  <xdr:cNvSpPr txBox="1"/>
                </xdr:nvSpPr>
                <xdr:spPr>
                  <a:xfrm>
                    <a:off x="14298814" y="10597362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77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22" name="テキスト ボックス 121">
                    <a:extLst>
                      <a:ext uri="{FF2B5EF4-FFF2-40B4-BE49-F238E27FC236}">
                        <a16:creationId xmlns:a16="http://schemas.microsoft.com/office/drawing/2014/main" id="{5989E548-B9E5-8CE0-A96D-2DD90A37DD92}"/>
                      </a:ext>
                    </a:extLst>
                  </xdr:cNvPr>
                  <xdr:cNvSpPr txBox="1"/>
                </xdr:nvSpPr>
                <xdr:spPr>
                  <a:xfrm>
                    <a:off x="14192059" y="12519855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78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24" name="テキスト ボックス 123">
                    <a:extLst>
                      <a:ext uri="{FF2B5EF4-FFF2-40B4-BE49-F238E27FC236}">
                        <a16:creationId xmlns:a16="http://schemas.microsoft.com/office/drawing/2014/main" id="{A09E4E17-C014-F556-06C1-7C124A43DD0A}"/>
                      </a:ext>
                    </a:extLst>
                  </xdr:cNvPr>
                  <xdr:cNvSpPr txBox="1"/>
                </xdr:nvSpPr>
                <xdr:spPr>
                  <a:xfrm>
                    <a:off x="13747245" y="13428496"/>
                    <a:ext cx="631636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80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  <xdr:sp macro="" textlink="">
                <xdr:nvSpPr>
                  <xdr:cNvPr id="1696" name="テキスト ボックス 1695">
                    <a:extLst>
                      <a:ext uri="{FF2B5EF4-FFF2-40B4-BE49-F238E27FC236}">
                        <a16:creationId xmlns:a16="http://schemas.microsoft.com/office/drawing/2014/main" id="{16B19489-48F3-9674-379E-39F7126D20D2}"/>
                      </a:ext>
                    </a:extLst>
                  </xdr:cNvPr>
                  <xdr:cNvSpPr txBox="1"/>
                </xdr:nvSpPr>
                <xdr:spPr>
                  <a:xfrm>
                    <a:off x="12884305" y="13600659"/>
                    <a:ext cx="622740" cy="325198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r>
                      <a:rPr kumimoji="1" lang="en-US" altLang="ja-JP" sz="1100">
                        <a:solidFill>
                          <a:srgbClr val="FF0000"/>
                        </a:solidFill>
                        <a:latin typeface="HGSｺﾞｼｯｸE" panose="020B0900000000000000" pitchFamily="50" charset="-128"/>
                        <a:ea typeface="HGSｺﾞｼｯｸE" panose="020B0900000000000000" pitchFamily="50" charset="-128"/>
                      </a:rPr>
                      <a:t>84</a:t>
                    </a:r>
                    <a:endPara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endParaRPr>
                  </a:p>
                </xdr:txBody>
              </xdr:sp>
            </xdr:grpSp>
            <xdr:sp macro="" textlink="">
              <xdr:nvSpPr>
                <xdr:cNvPr id="93" name="テキスト ボックス 92">
                  <a:extLst>
                    <a:ext uri="{FF2B5EF4-FFF2-40B4-BE49-F238E27FC236}">
                      <a16:creationId xmlns:a16="http://schemas.microsoft.com/office/drawing/2014/main" id="{5EB551FB-19D5-F5CB-2504-0AE147DDB9D2}"/>
                    </a:ext>
                  </a:extLst>
                </xdr:cNvPr>
                <xdr:cNvSpPr txBox="1"/>
              </xdr:nvSpPr>
              <xdr:spPr>
                <a:xfrm>
                  <a:off x="17848431" y="13973680"/>
                  <a:ext cx="622740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２</a:t>
                  </a:r>
                </a:p>
              </xdr:txBody>
            </xdr:sp>
            <xdr:sp macro="" textlink="">
              <xdr:nvSpPr>
                <xdr:cNvPr id="96" name="テキスト ボックス 95">
                  <a:extLst>
                    <a:ext uri="{FF2B5EF4-FFF2-40B4-BE49-F238E27FC236}">
                      <a16:creationId xmlns:a16="http://schemas.microsoft.com/office/drawing/2014/main" id="{B29C9DC4-4CAD-DA6A-C9D6-65AE032530AF}"/>
                    </a:ext>
                  </a:extLst>
                </xdr:cNvPr>
                <xdr:cNvSpPr txBox="1"/>
              </xdr:nvSpPr>
              <xdr:spPr>
                <a:xfrm>
                  <a:off x="17661609" y="13428496"/>
                  <a:ext cx="604947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ja-JP" altLang="en-US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５</a:t>
                  </a:r>
                </a:p>
              </xdr:txBody>
            </xdr:sp>
            <xdr:sp macro="" textlink="">
              <xdr:nvSpPr>
                <xdr:cNvPr id="61" name="テキスト ボックス 60">
                  <a:extLst>
                    <a:ext uri="{FF2B5EF4-FFF2-40B4-BE49-F238E27FC236}">
                      <a16:creationId xmlns:a16="http://schemas.microsoft.com/office/drawing/2014/main" id="{B73F5AC5-35A3-40B1-EF85-AE1157339E04}"/>
                    </a:ext>
                  </a:extLst>
                </xdr:cNvPr>
                <xdr:cNvSpPr txBox="1"/>
              </xdr:nvSpPr>
              <xdr:spPr>
                <a:xfrm>
                  <a:off x="17127832" y="14805804"/>
                  <a:ext cx="622740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8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69" name="テキスト ボックス 68">
                  <a:extLst>
                    <a:ext uri="{FF2B5EF4-FFF2-40B4-BE49-F238E27FC236}">
                      <a16:creationId xmlns:a16="http://schemas.microsoft.com/office/drawing/2014/main" id="{2AB0F8A0-5EE8-0380-8392-074B2C262B34}"/>
                    </a:ext>
                  </a:extLst>
                </xdr:cNvPr>
                <xdr:cNvSpPr txBox="1"/>
              </xdr:nvSpPr>
              <xdr:spPr>
                <a:xfrm>
                  <a:off x="16807566" y="13753693"/>
                  <a:ext cx="631636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13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678" name="テキスト ボックス 1677">
                  <a:extLst>
                    <a:ext uri="{FF2B5EF4-FFF2-40B4-BE49-F238E27FC236}">
                      <a16:creationId xmlns:a16="http://schemas.microsoft.com/office/drawing/2014/main" id="{FBC067DD-B433-D639-EB84-18F43C3A4527}"/>
                    </a:ext>
                  </a:extLst>
                </xdr:cNvPr>
                <xdr:cNvSpPr txBox="1"/>
              </xdr:nvSpPr>
              <xdr:spPr>
                <a:xfrm>
                  <a:off x="14699147" y="14824933"/>
                  <a:ext cx="631636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38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682" name="テキスト ボックス 1681">
                  <a:extLst>
                    <a:ext uri="{FF2B5EF4-FFF2-40B4-BE49-F238E27FC236}">
                      <a16:creationId xmlns:a16="http://schemas.microsoft.com/office/drawing/2014/main" id="{1A6B4913-7605-73D2-7E1B-DE6BDEFC0985}"/>
                    </a:ext>
                  </a:extLst>
                </xdr:cNvPr>
                <xdr:cNvSpPr txBox="1"/>
              </xdr:nvSpPr>
              <xdr:spPr>
                <a:xfrm>
                  <a:off x="14378881" y="14384960"/>
                  <a:ext cx="622740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42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692" name="テキスト ボックス 1691">
                  <a:extLst>
                    <a:ext uri="{FF2B5EF4-FFF2-40B4-BE49-F238E27FC236}">
                      <a16:creationId xmlns:a16="http://schemas.microsoft.com/office/drawing/2014/main" id="{D802439B-7900-9E31-1EBF-ED504A05ABC4}"/>
                    </a:ext>
                  </a:extLst>
                </xdr:cNvPr>
                <xdr:cNvSpPr txBox="1"/>
              </xdr:nvSpPr>
              <xdr:spPr>
                <a:xfrm>
                  <a:off x="16442819" y="12959828"/>
                  <a:ext cx="622740" cy="315633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52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05" name="テキスト ボックス 104">
                  <a:extLst>
                    <a:ext uri="{FF2B5EF4-FFF2-40B4-BE49-F238E27FC236}">
                      <a16:creationId xmlns:a16="http://schemas.microsoft.com/office/drawing/2014/main" id="{A7BD55E0-3AE4-DD2B-396D-E08F59DFCB42}"/>
                    </a:ext>
                  </a:extLst>
                </xdr:cNvPr>
                <xdr:cNvSpPr txBox="1"/>
              </xdr:nvSpPr>
              <xdr:spPr>
                <a:xfrm>
                  <a:off x="16442819" y="12433773"/>
                  <a:ext cx="622740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61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14" name="テキスト ボックス 113">
                  <a:extLst>
                    <a:ext uri="{FF2B5EF4-FFF2-40B4-BE49-F238E27FC236}">
                      <a16:creationId xmlns:a16="http://schemas.microsoft.com/office/drawing/2014/main" id="{04BB6706-B727-0BCB-DCBF-66A3C8567CC4}"/>
                    </a:ext>
                  </a:extLst>
                </xdr:cNvPr>
                <xdr:cNvSpPr txBox="1"/>
              </xdr:nvSpPr>
              <xdr:spPr>
                <a:xfrm>
                  <a:off x="16078071" y="12730277"/>
                  <a:ext cx="631636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70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23" name="テキスト ボックス 122">
                  <a:extLst>
                    <a:ext uri="{FF2B5EF4-FFF2-40B4-BE49-F238E27FC236}">
                      <a16:creationId xmlns:a16="http://schemas.microsoft.com/office/drawing/2014/main" id="{DBEBA22A-E403-5C1E-8AEE-F9BE87B5B07D}"/>
                    </a:ext>
                  </a:extLst>
                </xdr:cNvPr>
                <xdr:cNvSpPr txBox="1"/>
              </xdr:nvSpPr>
              <xdr:spPr>
                <a:xfrm>
                  <a:off x="14281022" y="13361543"/>
                  <a:ext cx="631636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79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26" name="テキスト ボックス 125">
                  <a:extLst>
                    <a:ext uri="{FF2B5EF4-FFF2-40B4-BE49-F238E27FC236}">
                      <a16:creationId xmlns:a16="http://schemas.microsoft.com/office/drawing/2014/main" id="{550F660B-E86D-F6C8-5C37-E52A8A12EA19}"/>
                    </a:ext>
                  </a:extLst>
                </xdr:cNvPr>
                <xdr:cNvSpPr txBox="1"/>
              </xdr:nvSpPr>
              <xdr:spPr>
                <a:xfrm>
                  <a:off x="13249053" y="13485883"/>
                  <a:ext cx="622740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82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  <xdr:sp macro="" textlink="">
              <xdr:nvSpPr>
                <xdr:cNvPr id="127" name="テキスト ボックス 126">
                  <a:extLst>
                    <a:ext uri="{FF2B5EF4-FFF2-40B4-BE49-F238E27FC236}">
                      <a16:creationId xmlns:a16="http://schemas.microsoft.com/office/drawing/2014/main" id="{274BC276-592B-89B1-4495-134B34CE7360}"/>
                    </a:ext>
                  </a:extLst>
                </xdr:cNvPr>
                <xdr:cNvSpPr txBox="1"/>
              </xdr:nvSpPr>
              <xdr:spPr>
                <a:xfrm>
                  <a:off x="13862897" y="12873746"/>
                  <a:ext cx="631636" cy="3251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r>
                    <a:rPr kumimoji="1" lang="en-US" altLang="ja-JP" sz="1100">
                      <a:solidFill>
                        <a:srgbClr val="FF0000"/>
                      </a:solidFill>
                      <a:latin typeface="HGSｺﾞｼｯｸE" panose="020B0900000000000000" pitchFamily="50" charset="-128"/>
                      <a:ea typeface="HGSｺﾞｼｯｸE" panose="020B0900000000000000" pitchFamily="50" charset="-128"/>
                    </a:rPr>
                    <a:t>83</a:t>
                  </a:r>
                  <a:endParaRPr kumimoji="1" lang="ja-JP" altLang="en-US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endParaRPr>
                </a:p>
              </xdr:txBody>
            </xdr:sp>
          </xdr:grpSp>
          <xdr:sp macro="" textlink="">
            <xdr:nvSpPr>
              <xdr:cNvPr id="1674" name="テキスト ボックス 1673">
                <a:extLst>
                  <a:ext uri="{FF2B5EF4-FFF2-40B4-BE49-F238E27FC236}">
                    <a16:creationId xmlns:a16="http://schemas.microsoft.com/office/drawing/2014/main" id="{7F4A233F-CBF4-F1CB-2D8A-5DEA9DC91651}"/>
                  </a:ext>
                </a:extLst>
              </xdr:cNvPr>
              <xdr:cNvSpPr txBox="1"/>
            </xdr:nvSpPr>
            <xdr:spPr>
              <a:xfrm>
                <a:off x="14521221" y="15838785"/>
                <a:ext cx="613844" cy="32519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rPr>
                  <a:t>34</a:t>
                </a:r>
                <a:endParaRPr kumimoji="1" lang="ja-JP" altLang="en-US" sz="1100">
                  <a:solidFill>
                    <a:srgbClr val="FF0000"/>
                  </a:solidFill>
                  <a:latin typeface="HGSｺﾞｼｯｸE" panose="020B0900000000000000" pitchFamily="50" charset="-128"/>
                  <a:ea typeface="HGSｺﾞｼｯｸE" panose="020B0900000000000000" pitchFamily="50" charset="-128"/>
                </a:endParaRPr>
              </a:p>
            </xdr:txBody>
          </xdr:sp>
          <xdr:sp macro="" textlink="">
            <xdr:nvSpPr>
              <xdr:cNvPr id="100" name="テキスト ボックス 99">
                <a:extLst>
                  <a:ext uri="{FF2B5EF4-FFF2-40B4-BE49-F238E27FC236}">
                    <a16:creationId xmlns:a16="http://schemas.microsoft.com/office/drawing/2014/main" id="{2108FA9D-ADB9-D20F-DE9A-E6BBAFF67AE9}"/>
                  </a:ext>
                </a:extLst>
              </xdr:cNvPr>
              <xdr:cNvSpPr txBox="1"/>
            </xdr:nvSpPr>
            <xdr:spPr>
              <a:xfrm>
                <a:off x="14512325" y="13868469"/>
                <a:ext cx="613844" cy="32519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kumimoji="1" lang="en-US" altLang="ja-JP" sz="1100">
                    <a:solidFill>
                      <a:srgbClr val="FF0000"/>
                    </a:solidFill>
                    <a:latin typeface="HGSｺﾞｼｯｸE" panose="020B0900000000000000" pitchFamily="50" charset="-128"/>
                    <a:ea typeface="HGSｺﾞｼｯｸE" panose="020B0900000000000000" pitchFamily="50" charset="-128"/>
                  </a:rPr>
                  <a:t>56</a:t>
                </a:r>
                <a:endParaRPr kumimoji="1" lang="ja-JP" altLang="en-US" sz="1100">
                  <a:solidFill>
                    <a:srgbClr val="FF0000"/>
                  </a:solidFill>
                  <a:latin typeface="HGSｺﾞｼｯｸE" panose="020B0900000000000000" pitchFamily="50" charset="-128"/>
                  <a:ea typeface="HGSｺﾞｼｯｸE" panose="020B0900000000000000" pitchFamily="50" charset="-128"/>
                </a:endParaRPr>
              </a:p>
            </xdr:txBody>
          </xdr:sp>
        </xdr:grpSp>
        <xdr:sp macro="" textlink="">
          <xdr:nvSpPr>
            <xdr:cNvPr id="1679" name="テキスト ボックス 1678">
              <a:extLst>
                <a:ext uri="{FF2B5EF4-FFF2-40B4-BE49-F238E27FC236}">
                  <a16:creationId xmlns:a16="http://schemas.microsoft.com/office/drawing/2014/main" id="{D542B22E-21D4-F979-7FEB-C64E6FDBEA6E}"/>
                </a:ext>
              </a:extLst>
            </xdr:cNvPr>
            <xdr:cNvSpPr txBox="1"/>
          </xdr:nvSpPr>
          <xdr:spPr>
            <a:xfrm>
              <a:off x="14716940" y="14633640"/>
              <a:ext cx="622740" cy="3251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100">
                  <a:solidFill>
                    <a:srgbClr val="FF0000"/>
                  </a:solidFill>
                  <a:latin typeface="HGSｺﾞｼｯｸE" panose="020B0900000000000000" pitchFamily="50" charset="-128"/>
                  <a:ea typeface="HGSｺﾞｼｯｸE" panose="020B0900000000000000" pitchFamily="50" charset="-128"/>
                </a:rPr>
                <a:t>39</a:t>
              </a:r>
              <a:endParaRPr kumimoji="1" lang="ja-JP" altLang="en-US" sz="1100">
                <a:solidFill>
                  <a:srgbClr val="FF0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</a:endParaRPr>
            </a:p>
          </xdr:txBody>
        </xdr:sp>
      </xdr:grpSp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AAC1BE8B-78F1-CECF-750A-349998E585BF}"/>
              </a:ext>
            </a:extLst>
          </xdr:cNvPr>
          <xdr:cNvSpPr txBox="1"/>
        </xdr:nvSpPr>
        <xdr:spPr>
          <a:xfrm>
            <a:off x="14610184" y="13256332"/>
            <a:ext cx="631636" cy="325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</a:rPr>
              <a:t>68</a:t>
            </a:r>
            <a:endPara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endParaRPr>
          </a:p>
        </xdr:txBody>
      </xdr:sp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519BEF8B-E676-3E7D-F1FE-8974BACDA356}"/>
              </a:ext>
            </a:extLst>
          </xdr:cNvPr>
          <xdr:cNvSpPr txBox="1"/>
        </xdr:nvSpPr>
        <xdr:spPr>
          <a:xfrm>
            <a:off x="14165370" y="13112862"/>
            <a:ext cx="622740" cy="3156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</a:rPr>
              <a:t>81</a:t>
            </a:r>
            <a:endParaRPr kumimoji="1" lang="ja-JP" altLang="en-US" sz="11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endParaRPr>
          </a:p>
        </xdr:txBody>
      </xdr:sp>
    </xdr:grpSp>
    <xdr:clientData/>
  </xdr:twoCellAnchor>
  <xdr:oneCellAnchor>
    <xdr:from>
      <xdr:col>8</xdr:col>
      <xdr:colOff>0</xdr:colOff>
      <xdr:row>239</xdr:row>
      <xdr:rowOff>247650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1D6B82-8EE4-F2A5-AF7C-E2B638AB1C2A}"/>
            </a:ext>
          </a:extLst>
        </xdr:cNvPr>
        <xdr:cNvSpPr txBox="1"/>
      </xdr:nvSpPr>
      <xdr:spPr>
        <a:xfrm>
          <a:off x="1831657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247</xdr:row>
      <xdr:rowOff>333375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3FC684-DA17-5845-3644-4682F95FFA19}"/>
            </a:ext>
          </a:extLst>
        </xdr:cNvPr>
        <xdr:cNvSpPr txBox="1"/>
      </xdr:nvSpPr>
      <xdr:spPr>
        <a:xfrm>
          <a:off x="12639675" y="263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246</xdr:row>
      <xdr:rowOff>266700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A8B266-6565-EDEB-4849-B8AD91C76C5C}"/>
            </a:ext>
          </a:extLst>
        </xdr:cNvPr>
        <xdr:cNvSpPr txBox="1"/>
      </xdr:nvSpPr>
      <xdr:spPr>
        <a:xfrm>
          <a:off x="12182475" y="218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247</xdr:row>
      <xdr:rowOff>28575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483F72-D10C-EE26-3991-9D2E5149A4F9}"/>
            </a:ext>
          </a:extLst>
        </xdr:cNvPr>
        <xdr:cNvSpPr txBox="1"/>
      </xdr:nvSpPr>
      <xdr:spPr>
        <a:xfrm>
          <a:off x="12372975" y="233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247</xdr:row>
      <xdr:rowOff>217394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D3F8FB3-6DD2-F134-6695-4085CF9FA250}"/>
            </a:ext>
          </a:extLst>
        </xdr:cNvPr>
        <xdr:cNvSpPr txBox="1"/>
      </xdr:nvSpPr>
      <xdr:spPr>
        <a:xfrm>
          <a:off x="12592050" y="25224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247</xdr:row>
      <xdr:rowOff>220317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09912F-EFFB-3476-468F-63935A08122E}"/>
            </a:ext>
          </a:extLst>
        </xdr:cNvPr>
        <xdr:cNvSpPr txBox="1"/>
      </xdr:nvSpPr>
      <xdr:spPr>
        <a:xfrm>
          <a:off x="12592050" y="2525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247</xdr:row>
      <xdr:rowOff>372717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83652F8-6456-324E-05D0-76BA72ED9EF5}"/>
            </a:ext>
          </a:extLst>
        </xdr:cNvPr>
        <xdr:cNvSpPr txBox="1"/>
      </xdr:nvSpPr>
      <xdr:spPr>
        <a:xfrm>
          <a:off x="12744450" y="2677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248</xdr:row>
      <xdr:rowOff>288235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FC84E9E-0C48-0388-F153-FB4E7A1027CC}"/>
            </a:ext>
          </a:extLst>
        </xdr:cNvPr>
        <xdr:cNvSpPr txBox="1"/>
      </xdr:nvSpPr>
      <xdr:spPr>
        <a:xfrm>
          <a:off x="13049250" y="298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251</xdr:row>
      <xdr:rowOff>333375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B1F177B-9800-EECC-5AD5-7A8A8C99EB04}"/>
            </a:ext>
          </a:extLst>
        </xdr:cNvPr>
        <xdr:cNvSpPr txBox="1"/>
      </xdr:nvSpPr>
      <xdr:spPr>
        <a:xfrm>
          <a:off x="12639675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250</xdr:row>
      <xdr:rowOff>266700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B7BBFAE-CC79-0A44-B3D6-8542138B0C29}"/>
            </a:ext>
          </a:extLst>
        </xdr:cNvPr>
        <xdr:cNvSpPr txBox="1"/>
      </xdr:nvSpPr>
      <xdr:spPr>
        <a:xfrm>
          <a:off x="1218247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251</xdr:row>
      <xdr:rowOff>28575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CE5D8D3-AFD7-1D91-E2D3-123131F1CBF9}"/>
            </a:ext>
          </a:extLst>
        </xdr:cNvPr>
        <xdr:cNvSpPr txBox="1"/>
      </xdr:nvSpPr>
      <xdr:spPr>
        <a:xfrm>
          <a:off x="1237297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251</xdr:row>
      <xdr:rowOff>217394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FB22072-CF74-6148-66A5-075C42E24702}"/>
            </a:ext>
          </a:extLst>
        </xdr:cNvPr>
        <xdr:cNvSpPr txBox="1"/>
      </xdr:nvSpPr>
      <xdr:spPr>
        <a:xfrm>
          <a:off x="12592050" y="4084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251</xdr:row>
      <xdr:rowOff>220317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B835812-9D68-583A-2AAC-732F64DF0066}"/>
            </a:ext>
          </a:extLst>
        </xdr:cNvPr>
        <xdr:cNvSpPr txBox="1"/>
      </xdr:nvSpPr>
      <xdr:spPr>
        <a:xfrm>
          <a:off x="12592050" y="4087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251</xdr:row>
      <xdr:rowOff>372717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B40D87F-82D2-4B09-79DC-E712A81CF32C}"/>
            </a:ext>
          </a:extLst>
        </xdr:cNvPr>
        <xdr:cNvSpPr txBox="1"/>
      </xdr:nvSpPr>
      <xdr:spPr>
        <a:xfrm>
          <a:off x="12744450" y="42398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252</xdr:row>
      <xdr:rowOff>288235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4750DEF-D302-45F2-DB96-5AD5B571302D}"/>
            </a:ext>
          </a:extLst>
        </xdr:cNvPr>
        <xdr:cNvSpPr txBox="1"/>
      </xdr:nvSpPr>
      <xdr:spPr>
        <a:xfrm>
          <a:off x="13049250" y="4545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294</xdr:row>
      <xdr:rowOff>333375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557988C-3774-5785-8212-0AB056A4FD17}"/>
            </a:ext>
          </a:extLst>
        </xdr:cNvPr>
        <xdr:cNvSpPr txBox="1"/>
      </xdr:nvSpPr>
      <xdr:spPr>
        <a:xfrm>
          <a:off x="1263967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293</xdr:row>
      <xdr:rowOff>266700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43C5417-62DA-FA3F-1CF4-9129AC8FD9BE}"/>
            </a:ext>
          </a:extLst>
        </xdr:cNvPr>
        <xdr:cNvSpPr txBox="1"/>
      </xdr:nvSpPr>
      <xdr:spPr>
        <a:xfrm>
          <a:off x="1218247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294</xdr:row>
      <xdr:rowOff>28575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5764EED-6200-2E0C-0020-781039356B37}"/>
            </a:ext>
          </a:extLst>
        </xdr:cNvPr>
        <xdr:cNvSpPr txBox="1"/>
      </xdr:nvSpPr>
      <xdr:spPr>
        <a:xfrm>
          <a:off x="1237297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294</xdr:row>
      <xdr:rowOff>217394</xdr:rowOff>
    </xdr:from>
    <xdr:ext cx="184731" cy="264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0AE8849-D81D-41EE-8D1A-A2794585A418}"/>
            </a:ext>
          </a:extLst>
        </xdr:cNvPr>
        <xdr:cNvSpPr txBox="1"/>
      </xdr:nvSpPr>
      <xdr:spPr>
        <a:xfrm>
          <a:off x="12592050" y="5646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294</xdr:row>
      <xdr:rowOff>220317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198A50D-078D-574A-CDF9-76775CE3FCE6}"/>
            </a:ext>
          </a:extLst>
        </xdr:cNvPr>
        <xdr:cNvSpPr txBox="1"/>
      </xdr:nvSpPr>
      <xdr:spPr>
        <a:xfrm>
          <a:off x="12592050" y="5649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294</xdr:row>
      <xdr:rowOff>372717</xdr:rowOff>
    </xdr:from>
    <xdr:ext cx="184731" cy="2645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0CC3B58-1CD5-B6B9-4508-02668391B01B}"/>
            </a:ext>
          </a:extLst>
        </xdr:cNvPr>
        <xdr:cNvSpPr txBox="1"/>
      </xdr:nvSpPr>
      <xdr:spPr>
        <a:xfrm>
          <a:off x="12744450" y="5801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233</xdr:row>
      <xdr:rowOff>288235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78F70D44-A3EB-57AA-70F9-1158221808B0}"/>
            </a:ext>
          </a:extLst>
        </xdr:cNvPr>
        <xdr:cNvSpPr txBox="1"/>
      </xdr:nvSpPr>
      <xdr:spPr>
        <a:xfrm>
          <a:off x="13049250" y="6108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236</xdr:row>
      <xdr:rowOff>333375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B6388B8-3119-9829-F7EA-957958EA4835}"/>
            </a:ext>
          </a:extLst>
        </xdr:cNvPr>
        <xdr:cNvSpPr txBox="1"/>
      </xdr:nvSpPr>
      <xdr:spPr>
        <a:xfrm>
          <a:off x="12639675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235</xdr:row>
      <xdr:rowOff>266700</xdr:rowOff>
    </xdr:from>
    <xdr:ext cx="184731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E6F18B7-8550-B5A5-68E5-0D1D6D3ADA15}"/>
            </a:ext>
          </a:extLst>
        </xdr:cNvPr>
        <xdr:cNvSpPr txBox="1"/>
      </xdr:nvSpPr>
      <xdr:spPr>
        <a:xfrm>
          <a:off x="1218247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236</xdr:row>
      <xdr:rowOff>28575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410AC77-8981-138C-4EC2-15293B820155}"/>
            </a:ext>
          </a:extLst>
        </xdr:cNvPr>
        <xdr:cNvSpPr txBox="1"/>
      </xdr:nvSpPr>
      <xdr:spPr>
        <a:xfrm>
          <a:off x="12372975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236</xdr:row>
      <xdr:rowOff>217394</xdr:rowOff>
    </xdr:from>
    <xdr:ext cx="184731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A66E61AD-4C5B-F785-297F-0615A1EF8145}"/>
            </a:ext>
          </a:extLst>
        </xdr:cNvPr>
        <xdr:cNvSpPr txBox="1"/>
      </xdr:nvSpPr>
      <xdr:spPr>
        <a:xfrm>
          <a:off x="12592050" y="72087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236</xdr:row>
      <xdr:rowOff>220317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44B6F03-3231-B704-F0E5-3D2BC06ACE94}"/>
            </a:ext>
          </a:extLst>
        </xdr:cNvPr>
        <xdr:cNvSpPr txBox="1"/>
      </xdr:nvSpPr>
      <xdr:spPr>
        <a:xfrm>
          <a:off x="12592050" y="7211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236</xdr:row>
      <xdr:rowOff>372717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D4B8F71-9111-BE45-DF94-A6D15CFCDCA7}"/>
            </a:ext>
          </a:extLst>
        </xdr:cNvPr>
        <xdr:cNvSpPr txBox="1"/>
      </xdr:nvSpPr>
      <xdr:spPr>
        <a:xfrm>
          <a:off x="12744450" y="7364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237</xdr:row>
      <xdr:rowOff>288235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D80D19F5-62B8-6014-A11E-B7A6C143B324}"/>
            </a:ext>
          </a:extLst>
        </xdr:cNvPr>
        <xdr:cNvSpPr txBox="1"/>
      </xdr:nvSpPr>
      <xdr:spPr>
        <a:xfrm>
          <a:off x="13049250" y="7670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152400</xdr:colOff>
      <xdr:row>12</xdr:row>
      <xdr:rowOff>247650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BEE4ED1-E34E-4A77-E679-F6E5B6F5A65C}"/>
            </a:ext>
          </a:extLst>
        </xdr:cNvPr>
        <xdr:cNvSpPr txBox="1"/>
      </xdr:nvSpPr>
      <xdr:spPr>
        <a:xfrm>
          <a:off x="16316325" y="841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514350</xdr:colOff>
      <xdr:row>7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41B8B4E8-292B-FB42-5BB1-4D3B971AB234}"/>
            </a:ext>
          </a:extLst>
        </xdr:cNvPr>
        <xdr:cNvSpPr txBox="1"/>
      </xdr:nvSpPr>
      <xdr:spPr>
        <a:xfrm>
          <a:off x="10639425" y="263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247650</xdr:colOff>
      <xdr:row>7</xdr:row>
      <xdr:rowOff>0</xdr:rowOff>
    </xdr:from>
    <xdr:ext cx="184731" cy="26456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9F7786B-2EBF-F705-8322-8D5B488082B8}"/>
            </a:ext>
          </a:extLst>
        </xdr:cNvPr>
        <xdr:cNvSpPr txBox="1"/>
      </xdr:nvSpPr>
      <xdr:spPr>
        <a:xfrm>
          <a:off x="10372725" y="233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831BD42-CF8E-D193-E9FC-D13612936687}"/>
            </a:ext>
          </a:extLst>
        </xdr:cNvPr>
        <xdr:cNvSpPr txBox="1"/>
      </xdr:nvSpPr>
      <xdr:spPr>
        <a:xfrm>
          <a:off x="10591800" y="25224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E73AFEB-243C-2F12-927C-957F7D1577DE}"/>
            </a:ext>
          </a:extLst>
        </xdr:cNvPr>
        <xdr:cNvSpPr txBox="1"/>
      </xdr:nvSpPr>
      <xdr:spPr>
        <a:xfrm>
          <a:off x="10591800" y="2525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619125</xdr:colOff>
      <xdr:row>7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F69CAA9-183F-B9B5-B96F-DE86D387CB73}"/>
            </a:ext>
          </a:extLst>
        </xdr:cNvPr>
        <xdr:cNvSpPr txBox="1"/>
      </xdr:nvSpPr>
      <xdr:spPr>
        <a:xfrm>
          <a:off x="10744200" y="2677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923925</xdr:colOff>
      <xdr:row>7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6CD5AC3-0073-7942-CB9B-B1BC20E2D6EB}"/>
            </a:ext>
          </a:extLst>
        </xdr:cNvPr>
        <xdr:cNvSpPr txBox="1"/>
      </xdr:nvSpPr>
      <xdr:spPr>
        <a:xfrm>
          <a:off x="11049000" y="29838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514350</xdr:colOff>
      <xdr:row>7</xdr:row>
      <xdr:rowOff>0</xdr:rowOff>
    </xdr:from>
    <xdr:ext cx="184731" cy="26456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7372D13-10B0-3FAC-F8A0-360FDB7244B4}"/>
            </a:ext>
          </a:extLst>
        </xdr:cNvPr>
        <xdr:cNvSpPr txBox="1"/>
      </xdr:nvSpPr>
      <xdr:spPr>
        <a:xfrm>
          <a:off x="10639425" y="420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57150</xdr:colOff>
      <xdr:row>7</xdr:row>
      <xdr:rowOff>0</xdr:rowOff>
    </xdr:from>
    <xdr:ext cx="184731" cy="26456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8F37AD8-E5CB-2311-9D9C-31E27F0EA208}"/>
            </a:ext>
          </a:extLst>
        </xdr:cNvPr>
        <xdr:cNvSpPr txBox="1"/>
      </xdr:nvSpPr>
      <xdr:spPr>
        <a:xfrm>
          <a:off x="1018222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247650</xdr:colOff>
      <xdr:row>7</xdr:row>
      <xdr:rowOff>0</xdr:rowOff>
    </xdr:from>
    <xdr:ext cx="184731" cy="26456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43FC55E9-19F5-BE2B-B102-1F2D5BDB50A8}"/>
            </a:ext>
          </a:extLst>
        </xdr:cNvPr>
        <xdr:cNvSpPr txBox="1"/>
      </xdr:nvSpPr>
      <xdr:spPr>
        <a:xfrm>
          <a:off x="1037272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919610F-9FF0-082A-723B-257A33BF315A}"/>
            </a:ext>
          </a:extLst>
        </xdr:cNvPr>
        <xdr:cNvSpPr txBox="1"/>
      </xdr:nvSpPr>
      <xdr:spPr>
        <a:xfrm>
          <a:off x="10591800" y="40845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9C5D5DE-49C8-26D6-268F-77A9B2967D08}"/>
            </a:ext>
          </a:extLst>
        </xdr:cNvPr>
        <xdr:cNvSpPr txBox="1"/>
      </xdr:nvSpPr>
      <xdr:spPr>
        <a:xfrm>
          <a:off x="10591800" y="4087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619125</xdr:colOff>
      <xdr:row>7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576119B2-876E-0A03-232B-4EA5C86FD77A}"/>
            </a:ext>
          </a:extLst>
        </xdr:cNvPr>
        <xdr:cNvSpPr txBox="1"/>
      </xdr:nvSpPr>
      <xdr:spPr>
        <a:xfrm>
          <a:off x="10744200" y="42398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923925</xdr:colOff>
      <xdr:row>7</xdr:row>
      <xdr:rowOff>0</xdr:rowOff>
    </xdr:from>
    <xdr:ext cx="184731" cy="26456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1698FA86-9B6D-CFBD-BE00-2EEE7523503F}"/>
            </a:ext>
          </a:extLst>
        </xdr:cNvPr>
        <xdr:cNvSpPr txBox="1"/>
      </xdr:nvSpPr>
      <xdr:spPr>
        <a:xfrm>
          <a:off x="11049000" y="45459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514350</xdr:colOff>
      <xdr:row>7</xdr:row>
      <xdr:rowOff>0</xdr:rowOff>
    </xdr:from>
    <xdr:ext cx="184731" cy="26456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79C7346-7C7D-F54F-58DC-6847E66DD5AA}"/>
            </a:ext>
          </a:extLst>
        </xdr:cNvPr>
        <xdr:cNvSpPr txBox="1"/>
      </xdr:nvSpPr>
      <xdr:spPr>
        <a:xfrm>
          <a:off x="1063942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57150</xdr:colOff>
      <xdr:row>7</xdr:row>
      <xdr:rowOff>0</xdr:rowOff>
    </xdr:from>
    <xdr:ext cx="184731" cy="264560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5D9BD91-BAE5-78CC-5D17-FFC2DEAE141F}"/>
            </a:ext>
          </a:extLst>
        </xdr:cNvPr>
        <xdr:cNvSpPr txBox="1"/>
      </xdr:nvSpPr>
      <xdr:spPr>
        <a:xfrm>
          <a:off x="1018222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247650</xdr:colOff>
      <xdr:row>7</xdr:row>
      <xdr:rowOff>0</xdr:rowOff>
    </xdr:from>
    <xdr:ext cx="184731" cy="26456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40261380-3BFA-4F13-89C4-50CD59A15422}"/>
            </a:ext>
          </a:extLst>
        </xdr:cNvPr>
        <xdr:cNvSpPr txBox="1"/>
      </xdr:nvSpPr>
      <xdr:spPr>
        <a:xfrm>
          <a:off x="1037272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ACB8034-ED43-E0EA-7F55-DE55E3FB63DB}"/>
            </a:ext>
          </a:extLst>
        </xdr:cNvPr>
        <xdr:cNvSpPr txBox="1"/>
      </xdr:nvSpPr>
      <xdr:spPr>
        <a:xfrm>
          <a:off x="10591800" y="5646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7</xdr:row>
      <xdr:rowOff>0</xdr:rowOff>
    </xdr:from>
    <xdr:ext cx="184731" cy="26456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26BEAC9-AE47-5F97-BB4E-04F28A59BA18}"/>
            </a:ext>
          </a:extLst>
        </xdr:cNvPr>
        <xdr:cNvSpPr txBox="1"/>
      </xdr:nvSpPr>
      <xdr:spPr>
        <a:xfrm>
          <a:off x="10591800" y="56495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619125</xdr:colOff>
      <xdr:row>7</xdr:row>
      <xdr:rowOff>0</xdr:rowOff>
    </xdr:from>
    <xdr:ext cx="184731" cy="26456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05008BA-B177-5A97-A23F-9D0CD629DF23}"/>
            </a:ext>
          </a:extLst>
        </xdr:cNvPr>
        <xdr:cNvSpPr txBox="1"/>
      </xdr:nvSpPr>
      <xdr:spPr>
        <a:xfrm>
          <a:off x="10744200" y="5801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923925</xdr:colOff>
      <xdr:row>7</xdr:row>
      <xdr:rowOff>0</xdr:rowOff>
    </xdr:from>
    <xdr:ext cx="184731" cy="264560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39BF5AB-AFDA-5BBF-13DC-560163ECE5CE}"/>
            </a:ext>
          </a:extLst>
        </xdr:cNvPr>
        <xdr:cNvSpPr txBox="1"/>
      </xdr:nvSpPr>
      <xdr:spPr>
        <a:xfrm>
          <a:off x="11049000" y="61080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514350</xdr:colOff>
      <xdr:row>8</xdr:row>
      <xdr:rowOff>333375</xdr:rowOff>
    </xdr:from>
    <xdr:ext cx="184731" cy="264560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17DDC15-542C-CD2C-2B59-7B634EC3DC66}"/>
            </a:ext>
          </a:extLst>
        </xdr:cNvPr>
        <xdr:cNvSpPr txBox="1"/>
      </xdr:nvSpPr>
      <xdr:spPr>
        <a:xfrm>
          <a:off x="10639425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57150</xdr:colOff>
      <xdr:row>7</xdr:row>
      <xdr:rowOff>266700</xdr:rowOff>
    </xdr:from>
    <xdr:ext cx="184731" cy="264560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74269B8-8762-1785-65C2-32A907E7F6EA}"/>
            </a:ext>
          </a:extLst>
        </xdr:cNvPr>
        <xdr:cNvSpPr txBox="1"/>
      </xdr:nvSpPr>
      <xdr:spPr>
        <a:xfrm>
          <a:off x="10182225" y="686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247650</xdr:colOff>
      <xdr:row>8</xdr:row>
      <xdr:rowOff>28575</xdr:rowOff>
    </xdr:from>
    <xdr:ext cx="184731" cy="26456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C65E93D3-22A1-26E9-E841-1CC97B820E75}"/>
            </a:ext>
          </a:extLst>
        </xdr:cNvPr>
        <xdr:cNvSpPr txBox="1"/>
      </xdr:nvSpPr>
      <xdr:spPr>
        <a:xfrm>
          <a:off x="10372725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8</xdr:row>
      <xdr:rowOff>217394</xdr:rowOff>
    </xdr:from>
    <xdr:ext cx="184731" cy="264560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BDC64870-F6CA-A088-0689-DD8750AC8EC2}"/>
            </a:ext>
          </a:extLst>
        </xdr:cNvPr>
        <xdr:cNvSpPr txBox="1"/>
      </xdr:nvSpPr>
      <xdr:spPr>
        <a:xfrm>
          <a:off x="10591800" y="72087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466725</xdr:colOff>
      <xdr:row>8</xdr:row>
      <xdr:rowOff>220317</xdr:rowOff>
    </xdr:from>
    <xdr:ext cx="184731" cy="264560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C0449CEA-E289-8E8C-36F8-067AB652EB3A}"/>
            </a:ext>
          </a:extLst>
        </xdr:cNvPr>
        <xdr:cNvSpPr txBox="1"/>
      </xdr:nvSpPr>
      <xdr:spPr>
        <a:xfrm>
          <a:off x="10591800" y="7211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619125</xdr:colOff>
      <xdr:row>8</xdr:row>
      <xdr:rowOff>372717</xdr:rowOff>
    </xdr:from>
    <xdr:ext cx="184731" cy="264560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E4E54FB-A2BB-8A70-ACB0-C4BEFEFFAE68}"/>
            </a:ext>
          </a:extLst>
        </xdr:cNvPr>
        <xdr:cNvSpPr txBox="1"/>
      </xdr:nvSpPr>
      <xdr:spPr>
        <a:xfrm>
          <a:off x="10744200" y="73640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923925</xdr:colOff>
      <xdr:row>9</xdr:row>
      <xdr:rowOff>288235</xdr:rowOff>
    </xdr:from>
    <xdr:ext cx="184731" cy="26456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BC30206B-8E5D-6159-2872-A059BB3BF89B}"/>
            </a:ext>
          </a:extLst>
        </xdr:cNvPr>
        <xdr:cNvSpPr txBox="1"/>
      </xdr:nvSpPr>
      <xdr:spPr>
        <a:xfrm>
          <a:off x="11049000" y="76701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8</xdr:col>
      <xdr:colOff>638734</xdr:colOff>
      <xdr:row>10</xdr:row>
      <xdr:rowOff>100852</xdr:rowOff>
    </xdr:from>
    <xdr:to>
      <xdr:col>13</xdr:col>
      <xdr:colOff>329805</xdr:colOff>
      <xdr:row>19</xdr:row>
      <xdr:rowOff>44824</xdr:rowOff>
    </xdr:to>
    <xdr:pic>
      <xdr:nvPicPr>
        <xdr:cNvPr id="4704" name="図 4703">
          <a:extLst>
            <a:ext uri="{FF2B5EF4-FFF2-40B4-BE49-F238E27FC236}">
              <a16:creationId xmlns:a16="http://schemas.microsoft.com/office/drawing/2014/main" id="{11FE168E-5074-BCB1-BF3E-C8710101D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2151" t="53105" r="7157" b="15683"/>
        <a:stretch>
          <a:fillRect/>
        </a:stretch>
      </xdr:blipFill>
      <xdr:spPr>
        <a:xfrm>
          <a:off x="10432675" y="4011705"/>
          <a:ext cx="8297189" cy="3473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0ECF-729D-4D79-AEDC-71C8B163D584}">
  <sheetPr codeName="Sheet2">
    <pageSetUpPr fitToPage="1"/>
  </sheetPr>
  <dimension ref="A1:AC633"/>
  <sheetViews>
    <sheetView tabSelected="1" view="pageBreakPreview" zoomScale="70" zoomScaleNormal="85" zoomScaleSheetLayoutView="70" workbookViewId="0">
      <selection activeCell="E6" sqref="E6"/>
    </sheetView>
  </sheetViews>
  <sheetFormatPr defaultColWidth="8.6328125" defaultRowHeight="18.75" x14ac:dyDescent="0.2"/>
  <cols>
    <col min="1" max="1" width="10.6328125" style="107" customWidth="1"/>
    <col min="2" max="2" width="25.6328125" style="108" customWidth="1"/>
    <col min="3" max="3" width="12.6328125" style="52" customWidth="1"/>
    <col min="4" max="4" width="10.6328125" style="108" customWidth="1"/>
    <col min="5" max="6" width="12.6328125" style="107" customWidth="1"/>
    <col min="7" max="7" width="18.6328125" style="23" customWidth="1"/>
    <col min="8" max="8" width="2.7265625" style="56" customWidth="1"/>
    <col min="9" max="9" width="24.6328125" style="56" customWidth="1"/>
    <col min="10" max="10" width="4.453125" style="56" customWidth="1"/>
    <col min="11" max="11" width="24.6328125" style="56" customWidth="1"/>
    <col min="12" max="12" width="3.81640625" style="56" customWidth="1"/>
    <col min="13" max="13" width="24.6328125" style="56" customWidth="1"/>
    <col min="14" max="14" width="3.81640625" style="56" customWidth="1"/>
    <col min="15" max="15" width="24.6328125" style="56" customWidth="1"/>
    <col min="16" max="16" width="4.54296875" style="56" customWidth="1"/>
    <col min="17" max="19" width="8.6328125" style="56"/>
    <col min="20" max="20" width="103.1796875" style="56" customWidth="1"/>
    <col min="21" max="21" width="20.54296875" style="57" customWidth="1"/>
    <col min="22" max="22" width="5.453125" style="57" customWidth="1"/>
    <col min="23" max="23" width="6.7265625" style="57" customWidth="1"/>
    <col min="24" max="24" width="5.453125" style="57" customWidth="1"/>
    <col min="25" max="16384" width="8.6328125" style="57"/>
  </cols>
  <sheetData>
    <row r="1" spans="1:29" s="1" customFormat="1" ht="36" customHeight="1" thickBot="1" x14ac:dyDescent="0.25">
      <c r="A1" s="109" t="s">
        <v>481</v>
      </c>
      <c r="B1" s="110"/>
      <c r="C1" s="111"/>
      <c r="D1" s="112">
        <v>72282</v>
      </c>
      <c r="E1" s="110" t="s">
        <v>480</v>
      </c>
      <c r="F1" s="110"/>
      <c r="G1" s="113">
        <f>G3/D1</f>
        <v>0.97129299133947589</v>
      </c>
      <c r="H1" s="114"/>
    </row>
    <row r="2" spans="1:29" ht="60.75" customHeight="1" thickTop="1" x14ac:dyDescent="0.2">
      <c r="A2" s="54" t="s">
        <v>2</v>
      </c>
      <c r="B2" s="55" t="s">
        <v>0</v>
      </c>
      <c r="C2" s="53" t="s">
        <v>3</v>
      </c>
      <c r="D2" s="13" t="s">
        <v>1</v>
      </c>
      <c r="E2" s="13" t="s">
        <v>473</v>
      </c>
      <c r="F2" s="16" t="s">
        <v>474</v>
      </c>
      <c r="G2" s="24" t="s">
        <v>472</v>
      </c>
    </row>
    <row r="3" spans="1:29" s="56" customFormat="1" ht="30.75" customHeight="1" x14ac:dyDescent="0.2">
      <c r="A3" s="58"/>
      <c r="B3" s="59" t="s">
        <v>13</v>
      </c>
      <c r="C3" s="45"/>
      <c r="D3" s="58"/>
      <c r="E3" s="18">
        <f>SUM(E4:E347)</f>
        <v>18558</v>
      </c>
      <c r="F3" s="17">
        <f>SUM(F4:F347)</f>
        <v>51649</v>
      </c>
      <c r="G3" s="115">
        <f>SUM(G4:G347)</f>
        <v>70207</v>
      </c>
      <c r="I3" s="2"/>
      <c r="J3" s="60"/>
      <c r="K3" s="61" t="s">
        <v>353</v>
      </c>
      <c r="L3" s="38"/>
      <c r="M3" s="39"/>
      <c r="N3" s="3"/>
    </row>
    <row r="4" spans="1:29" s="56" customFormat="1" ht="30.75" customHeight="1" x14ac:dyDescent="0.2">
      <c r="A4" s="62">
        <v>1</v>
      </c>
      <c r="B4" s="63" t="s">
        <v>102</v>
      </c>
      <c r="C4" s="46" t="s">
        <v>383</v>
      </c>
      <c r="D4" s="62" t="s">
        <v>355</v>
      </c>
      <c r="E4" s="62">
        <v>27</v>
      </c>
      <c r="F4" s="64">
        <v>70</v>
      </c>
      <c r="G4" s="19">
        <f>E4+F4</f>
        <v>97</v>
      </c>
      <c r="I4" s="4" t="s">
        <v>4</v>
      </c>
      <c r="J4" s="5"/>
      <c r="K4" s="6" t="s">
        <v>451</v>
      </c>
      <c r="L4" s="65"/>
      <c r="M4" s="7" t="s">
        <v>452</v>
      </c>
      <c r="N4" s="66"/>
      <c r="O4" s="14" t="s">
        <v>453</v>
      </c>
    </row>
    <row r="5" spans="1:29" s="56" customFormat="1" ht="30.75" customHeight="1" x14ac:dyDescent="0.2">
      <c r="A5" s="62">
        <v>1</v>
      </c>
      <c r="B5" s="63" t="s">
        <v>103</v>
      </c>
      <c r="C5" s="46" t="s">
        <v>383</v>
      </c>
      <c r="D5" s="62" t="s">
        <v>355</v>
      </c>
      <c r="E5" s="62">
        <v>19</v>
      </c>
      <c r="F5" s="64">
        <v>165</v>
      </c>
      <c r="G5" s="19">
        <f t="shared" ref="G5:G68" si="0">E5+F5</f>
        <v>184</v>
      </c>
      <c r="I5" s="8">
        <f>SUM(G4:G238)</f>
        <v>48351</v>
      </c>
      <c r="J5" s="9"/>
      <c r="K5" s="10">
        <f>SUM(G239:G260)</f>
        <v>4598</v>
      </c>
      <c r="L5" s="66"/>
      <c r="M5" s="11">
        <f>SUM(G261:G313)</f>
        <v>11325</v>
      </c>
      <c r="N5" s="66"/>
      <c r="O5" s="15">
        <f>SUM(G314:G347)</f>
        <v>5933</v>
      </c>
    </row>
    <row r="6" spans="1:29" s="56" customFormat="1" ht="30.75" customHeight="1" x14ac:dyDescent="0.2">
      <c r="A6" s="62">
        <v>1</v>
      </c>
      <c r="B6" s="63" t="s">
        <v>104</v>
      </c>
      <c r="C6" s="46" t="s">
        <v>383</v>
      </c>
      <c r="D6" s="62" t="s">
        <v>355</v>
      </c>
      <c r="E6" s="62">
        <v>11</v>
      </c>
      <c r="F6" s="64">
        <v>279</v>
      </c>
      <c r="G6" s="19">
        <f t="shared" si="0"/>
        <v>290</v>
      </c>
      <c r="I6" s="67" t="s">
        <v>467</v>
      </c>
      <c r="J6" s="68"/>
      <c r="K6" s="69" t="s">
        <v>468</v>
      </c>
      <c r="L6" s="66"/>
      <c r="M6" s="70" t="s">
        <v>469</v>
      </c>
      <c r="N6" s="66"/>
      <c r="O6" s="71" t="s">
        <v>470</v>
      </c>
    </row>
    <row r="7" spans="1:29" s="56" customFormat="1" ht="30.75" customHeight="1" x14ac:dyDescent="0.2">
      <c r="A7" s="62">
        <v>1</v>
      </c>
      <c r="B7" s="63" t="s">
        <v>105</v>
      </c>
      <c r="C7" s="46" t="s">
        <v>383</v>
      </c>
      <c r="D7" s="62" t="s">
        <v>355</v>
      </c>
      <c r="E7" s="62">
        <v>29</v>
      </c>
      <c r="F7" s="64">
        <v>121</v>
      </c>
      <c r="G7" s="19">
        <f t="shared" si="0"/>
        <v>150</v>
      </c>
      <c r="I7" s="25" t="s">
        <v>461</v>
      </c>
      <c r="J7" s="26"/>
      <c r="K7" s="25" t="s">
        <v>462</v>
      </c>
      <c r="L7" s="26"/>
      <c r="M7" s="25" t="s">
        <v>463</v>
      </c>
      <c r="N7" s="26"/>
      <c r="O7" s="25" t="s">
        <v>464</v>
      </c>
      <c r="P7" s="26"/>
    </row>
    <row r="8" spans="1:29" s="56" customFormat="1" ht="30.75" customHeight="1" x14ac:dyDescent="0.2">
      <c r="A8" s="62">
        <v>1</v>
      </c>
      <c r="B8" s="63" t="s">
        <v>106</v>
      </c>
      <c r="C8" s="46" t="s">
        <v>383</v>
      </c>
      <c r="D8" s="62" t="s">
        <v>355</v>
      </c>
      <c r="E8" s="62">
        <v>78</v>
      </c>
      <c r="F8" s="64">
        <v>173</v>
      </c>
      <c r="G8" s="19">
        <f t="shared" si="0"/>
        <v>251</v>
      </c>
      <c r="I8" s="27">
        <f>I5*5</f>
        <v>241755</v>
      </c>
      <c r="J8" s="28" t="s">
        <v>465</v>
      </c>
      <c r="K8" s="27">
        <f>K5*6</f>
        <v>27588</v>
      </c>
      <c r="L8" s="28" t="s">
        <v>465</v>
      </c>
      <c r="M8" s="27">
        <f>M5*7</f>
        <v>79275</v>
      </c>
      <c r="N8" s="28" t="s">
        <v>465</v>
      </c>
      <c r="O8" s="27">
        <f>O5*8</f>
        <v>47464</v>
      </c>
      <c r="P8" s="28" t="s">
        <v>465</v>
      </c>
    </row>
    <row r="9" spans="1:29" s="56" customFormat="1" ht="30.75" customHeight="1" x14ac:dyDescent="0.2">
      <c r="A9" s="62">
        <v>2</v>
      </c>
      <c r="B9" s="63" t="s">
        <v>221</v>
      </c>
      <c r="C9" s="47" t="s">
        <v>414</v>
      </c>
      <c r="D9" s="62" t="s">
        <v>355</v>
      </c>
      <c r="E9" s="62">
        <v>15</v>
      </c>
      <c r="F9" s="64">
        <v>98</v>
      </c>
      <c r="G9" s="19">
        <f t="shared" si="0"/>
        <v>113</v>
      </c>
      <c r="I9" s="25" t="s">
        <v>466</v>
      </c>
      <c r="J9" s="29"/>
      <c r="K9" s="30"/>
      <c r="L9" s="31"/>
      <c r="M9" s="31"/>
      <c r="N9" s="31"/>
      <c r="O9" s="31"/>
      <c r="P9" s="32"/>
    </row>
    <row r="10" spans="1:29" s="56" customFormat="1" ht="30.75" customHeight="1" x14ac:dyDescent="0.2">
      <c r="A10" s="62">
        <v>2</v>
      </c>
      <c r="B10" s="63" t="s">
        <v>222</v>
      </c>
      <c r="C10" s="47" t="s">
        <v>414</v>
      </c>
      <c r="D10" s="62" t="s">
        <v>355</v>
      </c>
      <c r="E10" s="62">
        <v>45</v>
      </c>
      <c r="F10" s="64">
        <v>135</v>
      </c>
      <c r="G10" s="19">
        <f t="shared" si="0"/>
        <v>180</v>
      </c>
      <c r="I10" s="33">
        <f>I8+K8+M8+O8</f>
        <v>396082</v>
      </c>
      <c r="J10" s="26" t="s">
        <v>465</v>
      </c>
      <c r="K10" s="34"/>
      <c r="L10" s="35"/>
      <c r="M10" s="35"/>
      <c r="N10" s="35"/>
      <c r="O10" s="35"/>
      <c r="P10" s="72"/>
    </row>
    <row r="11" spans="1:29" s="56" customFormat="1" ht="30.75" customHeight="1" x14ac:dyDescent="0.2">
      <c r="A11" s="62">
        <v>2</v>
      </c>
      <c r="B11" s="63" t="s">
        <v>223</v>
      </c>
      <c r="C11" s="47" t="s">
        <v>414</v>
      </c>
      <c r="D11" s="62" t="s">
        <v>355</v>
      </c>
      <c r="E11" s="62">
        <v>32</v>
      </c>
      <c r="F11" s="64">
        <v>135</v>
      </c>
      <c r="G11" s="19">
        <f t="shared" si="0"/>
        <v>167</v>
      </c>
    </row>
    <row r="12" spans="1:29" s="56" customFormat="1" ht="30.75" customHeight="1" x14ac:dyDescent="0.2">
      <c r="A12" s="62">
        <v>2</v>
      </c>
      <c r="B12" s="63" t="s">
        <v>224</v>
      </c>
      <c r="C12" s="47" t="s">
        <v>414</v>
      </c>
      <c r="D12" s="62" t="s">
        <v>355</v>
      </c>
      <c r="E12" s="62">
        <v>35</v>
      </c>
      <c r="F12" s="64">
        <v>202</v>
      </c>
      <c r="G12" s="19">
        <f t="shared" si="0"/>
        <v>237</v>
      </c>
      <c r="U12" s="73" t="s">
        <v>353</v>
      </c>
      <c r="V12" s="73"/>
      <c r="W12" s="73"/>
      <c r="X12" s="41"/>
      <c r="Y12" s="41"/>
      <c r="Z12" s="41"/>
      <c r="AA12" s="41"/>
      <c r="AB12" s="41"/>
      <c r="AC12" s="41"/>
    </row>
    <row r="13" spans="1:29" s="56" customFormat="1" ht="30.75" customHeight="1" x14ac:dyDescent="0.2">
      <c r="A13" s="62">
        <v>2</v>
      </c>
      <c r="B13" s="63" t="s">
        <v>225</v>
      </c>
      <c r="C13" s="47" t="s">
        <v>414</v>
      </c>
      <c r="D13" s="62" t="s">
        <v>355</v>
      </c>
      <c r="E13" s="62">
        <v>24</v>
      </c>
      <c r="F13" s="64">
        <v>255</v>
      </c>
      <c r="G13" s="19">
        <f t="shared" si="0"/>
        <v>279</v>
      </c>
      <c r="U13" s="74" t="s">
        <v>5</v>
      </c>
      <c r="V13" s="75" t="s">
        <v>1</v>
      </c>
      <c r="W13" s="76"/>
      <c r="X13" s="77"/>
      <c r="Y13" s="77"/>
      <c r="Z13" s="77"/>
      <c r="AA13" s="77"/>
      <c r="AB13" s="77"/>
      <c r="AC13" s="78"/>
    </row>
    <row r="14" spans="1:29" s="56" customFormat="1" ht="30.75" customHeight="1" x14ac:dyDescent="0.2">
      <c r="A14" s="62">
        <v>3</v>
      </c>
      <c r="B14" s="63" t="s">
        <v>236</v>
      </c>
      <c r="C14" s="46" t="s">
        <v>416</v>
      </c>
      <c r="D14" s="62" t="s">
        <v>355</v>
      </c>
      <c r="E14" s="62">
        <v>26</v>
      </c>
      <c r="F14" s="64">
        <v>125</v>
      </c>
      <c r="G14" s="19">
        <f t="shared" si="0"/>
        <v>151</v>
      </c>
      <c r="O14" s="79" t="s">
        <v>475</v>
      </c>
      <c r="P14" s="42"/>
      <c r="Q14" s="42"/>
      <c r="R14" s="80"/>
      <c r="S14" s="37"/>
      <c r="U14" s="81"/>
      <c r="V14" s="82" t="s">
        <v>6</v>
      </c>
      <c r="W14" s="83"/>
      <c r="X14" s="84" t="s">
        <v>455</v>
      </c>
      <c r="Y14" s="85"/>
      <c r="Z14" s="86" t="s">
        <v>457</v>
      </c>
      <c r="AA14" s="87"/>
      <c r="AB14" s="88" t="s">
        <v>459</v>
      </c>
      <c r="AC14" s="89"/>
    </row>
    <row r="15" spans="1:29" s="56" customFormat="1" ht="30.75" customHeight="1" x14ac:dyDescent="0.2">
      <c r="A15" s="62">
        <v>3</v>
      </c>
      <c r="B15" s="63" t="s">
        <v>237</v>
      </c>
      <c r="C15" s="46" t="s">
        <v>416</v>
      </c>
      <c r="D15" s="62" t="s">
        <v>355</v>
      </c>
      <c r="E15" s="62">
        <v>63</v>
      </c>
      <c r="F15" s="64">
        <v>50</v>
      </c>
      <c r="G15" s="19">
        <f t="shared" si="0"/>
        <v>113</v>
      </c>
      <c r="O15" s="79" t="s">
        <v>476</v>
      </c>
      <c r="P15" s="42"/>
      <c r="Q15" s="42"/>
      <c r="R15" s="37"/>
      <c r="S15" s="37"/>
      <c r="U15" s="90" t="s">
        <v>7</v>
      </c>
      <c r="V15" s="91" t="s">
        <v>471</v>
      </c>
      <c r="W15" s="92"/>
      <c r="X15" s="91" t="s">
        <v>454</v>
      </c>
      <c r="Y15" s="92"/>
      <c r="Z15" s="91" t="s">
        <v>456</v>
      </c>
      <c r="AA15" s="92"/>
      <c r="AB15" s="91" t="s">
        <v>458</v>
      </c>
      <c r="AC15" s="92"/>
    </row>
    <row r="16" spans="1:29" s="56" customFormat="1" ht="30.75" customHeight="1" x14ac:dyDescent="0.2">
      <c r="A16" s="62">
        <v>3</v>
      </c>
      <c r="B16" s="63" t="s">
        <v>238</v>
      </c>
      <c r="C16" s="46" t="s">
        <v>416</v>
      </c>
      <c r="D16" s="62" t="s">
        <v>355</v>
      </c>
      <c r="E16" s="62">
        <v>58</v>
      </c>
      <c r="F16" s="64">
        <v>29</v>
      </c>
      <c r="G16" s="19">
        <f t="shared" si="0"/>
        <v>87</v>
      </c>
      <c r="O16" s="79" t="s">
        <v>477</v>
      </c>
      <c r="P16" s="43"/>
      <c r="Q16" s="44"/>
      <c r="R16" s="44"/>
      <c r="S16" s="44"/>
      <c r="U16" s="90" t="s">
        <v>460</v>
      </c>
      <c r="V16" s="93" t="s">
        <v>479</v>
      </c>
      <c r="W16" s="94"/>
      <c r="X16" s="94"/>
      <c r="Y16" s="94"/>
      <c r="Z16" s="94"/>
      <c r="AA16" s="94"/>
      <c r="AB16" s="94"/>
      <c r="AC16" s="92"/>
    </row>
    <row r="17" spans="1:29" s="56" customFormat="1" ht="30.75" customHeight="1" x14ac:dyDescent="0.2">
      <c r="A17" s="62">
        <v>3</v>
      </c>
      <c r="B17" s="63" t="s">
        <v>239</v>
      </c>
      <c r="C17" s="46" t="s">
        <v>416</v>
      </c>
      <c r="D17" s="62" t="s">
        <v>355</v>
      </c>
      <c r="E17" s="62">
        <v>37</v>
      </c>
      <c r="F17" s="64">
        <v>146</v>
      </c>
      <c r="G17" s="19">
        <f t="shared" si="0"/>
        <v>183</v>
      </c>
      <c r="U17" s="90" t="s">
        <v>8</v>
      </c>
      <c r="V17" s="93" t="s">
        <v>478</v>
      </c>
      <c r="W17" s="94"/>
      <c r="X17" s="94"/>
      <c r="Y17" s="94"/>
      <c r="Z17" s="94"/>
      <c r="AA17" s="94"/>
      <c r="AB17" s="94"/>
      <c r="AC17" s="92"/>
    </row>
    <row r="18" spans="1:29" s="56" customFormat="1" ht="30.75" customHeight="1" x14ac:dyDescent="0.2">
      <c r="A18" s="62">
        <v>4</v>
      </c>
      <c r="B18" s="63" t="s">
        <v>328</v>
      </c>
      <c r="C18" s="46" t="s">
        <v>443</v>
      </c>
      <c r="D18" s="62" t="s">
        <v>355</v>
      </c>
      <c r="E18" s="62">
        <v>30</v>
      </c>
      <c r="F18" s="64">
        <v>104</v>
      </c>
      <c r="G18" s="19">
        <f t="shared" si="0"/>
        <v>134</v>
      </c>
      <c r="U18" s="95" t="s">
        <v>9</v>
      </c>
      <c r="V18" s="91" t="s">
        <v>10</v>
      </c>
      <c r="W18" s="94"/>
      <c r="X18" s="94"/>
      <c r="Y18" s="94"/>
      <c r="Z18" s="94"/>
      <c r="AA18" s="94"/>
      <c r="AB18" s="94"/>
      <c r="AC18" s="92"/>
    </row>
    <row r="19" spans="1:29" s="56" customFormat="1" ht="30.75" customHeight="1" x14ac:dyDescent="0.2">
      <c r="A19" s="62">
        <v>4</v>
      </c>
      <c r="B19" s="63" t="s">
        <v>329</v>
      </c>
      <c r="C19" s="46" t="s">
        <v>443</v>
      </c>
      <c r="D19" s="62" t="s">
        <v>355</v>
      </c>
      <c r="E19" s="62">
        <v>60</v>
      </c>
      <c r="F19" s="64">
        <v>108</v>
      </c>
      <c r="G19" s="19">
        <f t="shared" si="0"/>
        <v>168</v>
      </c>
      <c r="U19" s="96" t="s">
        <v>11</v>
      </c>
      <c r="V19" s="40"/>
      <c r="W19" s="40"/>
      <c r="X19" s="40"/>
      <c r="Y19" s="40"/>
      <c r="Z19" s="40"/>
      <c r="AA19" s="40"/>
      <c r="AB19" s="40"/>
      <c r="AC19" s="40"/>
    </row>
    <row r="20" spans="1:29" s="56" customFormat="1" ht="30.75" customHeight="1" x14ac:dyDescent="0.2">
      <c r="A20" s="62">
        <v>4</v>
      </c>
      <c r="B20" s="63" t="s">
        <v>330</v>
      </c>
      <c r="C20" s="46" t="s">
        <v>443</v>
      </c>
      <c r="D20" s="62" t="s">
        <v>355</v>
      </c>
      <c r="E20" s="62">
        <v>28</v>
      </c>
      <c r="F20" s="64">
        <v>334</v>
      </c>
      <c r="G20" s="19">
        <f t="shared" si="0"/>
        <v>362</v>
      </c>
      <c r="U20" s="97" t="s">
        <v>12</v>
      </c>
      <c r="V20" s="93" t="s">
        <v>10</v>
      </c>
      <c r="W20" s="94"/>
      <c r="X20" s="77"/>
      <c r="Y20" s="77"/>
      <c r="Z20" s="77"/>
      <c r="AA20" s="77"/>
      <c r="AB20" s="77"/>
      <c r="AC20" s="78"/>
    </row>
    <row r="21" spans="1:29" s="56" customFormat="1" ht="30.75" customHeight="1" x14ac:dyDescent="0.2">
      <c r="A21" s="62">
        <v>4</v>
      </c>
      <c r="B21" s="63" t="s">
        <v>331</v>
      </c>
      <c r="C21" s="46" t="s">
        <v>443</v>
      </c>
      <c r="D21" s="62" t="s">
        <v>355</v>
      </c>
      <c r="E21" s="62">
        <v>39</v>
      </c>
      <c r="F21" s="64">
        <v>164</v>
      </c>
      <c r="G21" s="19">
        <f t="shared" si="0"/>
        <v>203</v>
      </c>
    </row>
    <row r="22" spans="1:29" s="56" customFormat="1" ht="30.75" customHeight="1" x14ac:dyDescent="0.2">
      <c r="A22" s="62">
        <v>4</v>
      </c>
      <c r="B22" s="63" t="s">
        <v>332</v>
      </c>
      <c r="C22" s="46" t="s">
        <v>443</v>
      </c>
      <c r="D22" s="62" t="s">
        <v>355</v>
      </c>
      <c r="E22" s="62">
        <v>0</v>
      </c>
      <c r="F22" s="64">
        <v>123</v>
      </c>
      <c r="G22" s="19">
        <f t="shared" si="0"/>
        <v>123</v>
      </c>
    </row>
    <row r="23" spans="1:29" s="56" customFormat="1" ht="30.75" customHeight="1" x14ac:dyDescent="0.2">
      <c r="A23" s="62">
        <v>5</v>
      </c>
      <c r="B23" s="63" t="s">
        <v>448</v>
      </c>
      <c r="C23" s="46" t="s">
        <v>444</v>
      </c>
      <c r="D23" s="62" t="s">
        <v>355</v>
      </c>
      <c r="E23" s="62">
        <v>38</v>
      </c>
      <c r="F23" s="64">
        <v>118</v>
      </c>
      <c r="G23" s="19">
        <f t="shared" si="0"/>
        <v>156</v>
      </c>
    </row>
    <row r="24" spans="1:29" s="56" customFormat="1" ht="30.75" customHeight="1" x14ac:dyDescent="0.2">
      <c r="A24" s="62">
        <v>5</v>
      </c>
      <c r="B24" s="63" t="s">
        <v>341</v>
      </c>
      <c r="C24" s="46" t="s">
        <v>444</v>
      </c>
      <c r="D24" s="62" t="s">
        <v>355</v>
      </c>
      <c r="E24" s="62">
        <v>26</v>
      </c>
      <c r="F24" s="64">
        <v>135</v>
      </c>
      <c r="G24" s="19">
        <f t="shared" si="0"/>
        <v>161</v>
      </c>
    </row>
    <row r="25" spans="1:29" s="56" customFormat="1" ht="30.75" customHeight="1" x14ac:dyDescent="0.2">
      <c r="A25" s="62">
        <v>5</v>
      </c>
      <c r="B25" s="63" t="s">
        <v>342</v>
      </c>
      <c r="C25" s="46" t="s">
        <v>444</v>
      </c>
      <c r="D25" s="62" t="s">
        <v>355</v>
      </c>
      <c r="E25" s="62">
        <v>11</v>
      </c>
      <c r="F25" s="64">
        <v>302</v>
      </c>
      <c r="G25" s="19">
        <f t="shared" si="0"/>
        <v>313</v>
      </c>
    </row>
    <row r="26" spans="1:29" s="56" customFormat="1" ht="30.75" customHeight="1" x14ac:dyDescent="0.2">
      <c r="A26" s="62">
        <v>5</v>
      </c>
      <c r="B26" s="63" t="s">
        <v>343</v>
      </c>
      <c r="C26" s="46" t="s">
        <v>444</v>
      </c>
      <c r="D26" s="62" t="s">
        <v>355</v>
      </c>
      <c r="E26" s="62">
        <v>27</v>
      </c>
      <c r="F26" s="64">
        <v>109</v>
      </c>
      <c r="G26" s="19">
        <f t="shared" si="0"/>
        <v>136</v>
      </c>
    </row>
    <row r="27" spans="1:29" s="56" customFormat="1" ht="30.75" customHeight="1" x14ac:dyDescent="0.2">
      <c r="A27" s="62">
        <v>6</v>
      </c>
      <c r="B27" s="63" t="s">
        <v>127</v>
      </c>
      <c r="C27" s="46" t="s">
        <v>387</v>
      </c>
      <c r="D27" s="62" t="s">
        <v>355</v>
      </c>
      <c r="E27" s="62">
        <v>61</v>
      </c>
      <c r="F27" s="64">
        <v>252</v>
      </c>
      <c r="G27" s="19">
        <f t="shared" si="0"/>
        <v>313</v>
      </c>
    </row>
    <row r="28" spans="1:29" s="56" customFormat="1" ht="30.75" customHeight="1" x14ac:dyDescent="0.2">
      <c r="A28" s="62">
        <v>6</v>
      </c>
      <c r="B28" s="63" t="s">
        <v>128</v>
      </c>
      <c r="C28" s="46" t="s">
        <v>387</v>
      </c>
      <c r="D28" s="62" t="s">
        <v>355</v>
      </c>
      <c r="E28" s="62">
        <v>14</v>
      </c>
      <c r="F28" s="64">
        <v>26</v>
      </c>
      <c r="G28" s="19">
        <f t="shared" si="0"/>
        <v>40</v>
      </c>
    </row>
    <row r="29" spans="1:29" s="56" customFormat="1" ht="30.75" customHeight="1" x14ac:dyDescent="0.2">
      <c r="A29" s="62">
        <v>6</v>
      </c>
      <c r="B29" s="63" t="s">
        <v>129</v>
      </c>
      <c r="C29" s="46" t="s">
        <v>387</v>
      </c>
      <c r="D29" s="62" t="s">
        <v>355</v>
      </c>
      <c r="E29" s="62">
        <v>26</v>
      </c>
      <c r="F29" s="64">
        <v>45</v>
      </c>
      <c r="G29" s="19">
        <f t="shared" si="0"/>
        <v>71</v>
      </c>
    </row>
    <row r="30" spans="1:29" s="56" customFormat="1" ht="30.75" customHeight="1" x14ac:dyDescent="0.2">
      <c r="A30" s="62">
        <v>6</v>
      </c>
      <c r="B30" s="63" t="s">
        <v>130</v>
      </c>
      <c r="C30" s="46" t="s">
        <v>387</v>
      </c>
      <c r="D30" s="62" t="s">
        <v>355</v>
      </c>
      <c r="E30" s="62">
        <v>72</v>
      </c>
      <c r="F30" s="64">
        <v>78</v>
      </c>
      <c r="G30" s="19">
        <f t="shared" si="0"/>
        <v>150</v>
      </c>
    </row>
    <row r="31" spans="1:29" s="56" customFormat="1" ht="30.75" customHeight="1" x14ac:dyDescent="0.2">
      <c r="A31" s="62">
        <v>6</v>
      </c>
      <c r="B31" s="63" t="s">
        <v>131</v>
      </c>
      <c r="C31" s="46" t="s">
        <v>387</v>
      </c>
      <c r="D31" s="62" t="s">
        <v>355</v>
      </c>
      <c r="E31" s="62">
        <v>106</v>
      </c>
      <c r="F31" s="64">
        <v>142</v>
      </c>
      <c r="G31" s="19">
        <f t="shared" si="0"/>
        <v>248</v>
      </c>
    </row>
    <row r="32" spans="1:29" s="56" customFormat="1" ht="30.75" customHeight="1" x14ac:dyDescent="0.2">
      <c r="A32" s="62">
        <v>6</v>
      </c>
      <c r="B32" s="63" t="s">
        <v>132</v>
      </c>
      <c r="C32" s="46" t="s">
        <v>387</v>
      </c>
      <c r="D32" s="62" t="s">
        <v>355</v>
      </c>
      <c r="E32" s="62">
        <v>62</v>
      </c>
      <c r="F32" s="64">
        <v>96</v>
      </c>
      <c r="G32" s="19">
        <f t="shared" si="0"/>
        <v>158</v>
      </c>
    </row>
    <row r="33" spans="1:7" s="56" customFormat="1" ht="30.75" customHeight="1" x14ac:dyDescent="0.2">
      <c r="A33" s="62">
        <v>7</v>
      </c>
      <c r="B33" s="63" t="s">
        <v>117</v>
      </c>
      <c r="C33" s="46" t="s">
        <v>384</v>
      </c>
      <c r="D33" s="62" t="s">
        <v>355</v>
      </c>
      <c r="E33" s="62">
        <v>72</v>
      </c>
      <c r="F33" s="64">
        <v>167</v>
      </c>
      <c r="G33" s="19">
        <f t="shared" si="0"/>
        <v>239</v>
      </c>
    </row>
    <row r="34" spans="1:7" s="56" customFormat="1" ht="30.75" customHeight="1" x14ac:dyDescent="0.2">
      <c r="A34" s="62">
        <v>7</v>
      </c>
      <c r="B34" s="63" t="s">
        <v>118</v>
      </c>
      <c r="C34" s="46" t="s">
        <v>384</v>
      </c>
      <c r="D34" s="62" t="s">
        <v>355</v>
      </c>
      <c r="E34" s="62">
        <v>125</v>
      </c>
      <c r="F34" s="64">
        <v>116</v>
      </c>
      <c r="G34" s="19">
        <f t="shared" si="0"/>
        <v>241</v>
      </c>
    </row>
    <row r="35" spans="1:7" s="56" customFormat="1" ht="30.75" customHeight="1" x14ac:dyDescent="0.2">
      <c r="A35" s="62">
        <v>7</v>
      </c>
      <c r="B35" s="63" t="s">
        <v>119</v>
      </c>
      <c r="C35" s="46" t="s">
        <v>384</v>
      </c>
      <c r="D35" s="62" t="s">
        <v>355</v>
      </c>
      <c r="E35" s="62">
        <v>80</v>
      </c>
      <c r="F35" s="64">
        <v>276</v>
      </c>
      <c r="G35" s="19">
        <f t="shared" si="0"/>
        <v>356</v>
      </c>
    </row>
    <row r="36" spans="1:7" s="56" customFormat="1" ht="30.75" customHeight="1" x14ac:dyDescent="0.2">
      <c r="A36" s="62">
        <v>7</v>
      </c>
      <c r="B36" s="63" t="s">
        <v>120</v>
      </c>
      <c r="C36" s="46" t="s">
        <v>384</v>
      </c>
      <c r="D36" s="62" t="s">
        <v>355</v>
      </c>
      <c r="E36" s="62">
        <v>60</v>
      </c>
      <c r="F36" s="64">
        <v>254</v>
      </c>
      <c r="G36" s="19">
        <f t="shared" si="0"/>
        <v>314</v>
      </c>
    </row>
    <row r="37" spans="1:7" s="56" customFormat="1" ht="30.75" customHeight="1" x14ac:dyDescent="0.2">
      <c r="A37" s="62">
        <v>7</v>
      </c>
      <c r="B37" s="63" t="s">
        <v>121</v>
      </c>
      <c r="C37" s="46" t="s">
        <v>384</v>
      </c>
      <c r="D37" s="62" t="s">
        <v>355</v>
      </c>
      <c r="E37" s="62">
        <v>104</v>
      </c>
      <c r="F37" s="64">
        <v>118</v>
      </c>
      <c r="G37" s="19">
        <f t="shared" si="0"/>
        <v>222</v>
      </c>
    </row>
    <row r="38" spans="1:7" s="56" customFormat="1" ht="30.75" customHeight="1" x14ac:dyDescent="0.2">
      <c r="A38" s="62">
        <v>7</v>
      </c>
      <c r="B38" s="63" t="s">
        <v>122</v>
      </c>
      <c r="C38" s="46" t="s">
        <v>384</v>
      </c>
      <c r="D38" s="62" t="s">
        <v>355</v>
      </c>
      <c r="E38" s="62">
        <v>100</v>
      </c>
      <c r="F38" s="64">
        <v>181</v>
      </c>
      <c r="G38" s="19">
        <f t="shared" si="0"/>
        <v>281</v>
      </c>
    </row>
    <row r="39" spans="1:7" s="56" customFormat="1" ht="30.75" customHeight="1" x14ac:dyDescent="0.2">
      <c r="A39" s="62">
        <v>8</v>
      </c>
      <c r="B39" s="63" t="s">
        <v>272</v>
      </c>
      <c r="C39" s="46" t="s">
        <v>423</v>
      </c>
      <c r="D39" s="62" t="s">
        <v>355</v>
      </c>
      <c r="E39" s="62">
        <v>23</v>
      </c>
      <c r="F39" s="64">
        <v>111</v>
      </c>
      <c r="G39" s="19">
        <f t="shared" si="0"/>
        <v>134</v>
      </c>
    </row>
    <row r="40" spans="1:7" s="56" customFormat="1" ht="30.75" customHeight="1" x14ac:dyDescent="0.2">
      <c r="A40" s="62">
        <v>8</v>
      </c>
      <c r="B40" s="63" t="s">
        <v>273</v>
      </c>
      <c r="C40" s="46" t="s">
        <v>423</v>
      </c>
      <c r="D40" s="62" t="s">
        <v>355</v>
      </c>
      <c r="E40" s="62">
        <v>60</v>
      </c>
      <c r="F40" s="64">
        <v>99</v>
      </c>
      <c r="G40" s="19">
        <f t="shared" si="0"/>
        <v>159</v>
      </c>
    </row>
    <row r="41" spans="1:7" s="56" customFormat="1" ht="30.75" customHeight="1" x14ac:dyDescent="0.2">
      <c r="A41" s="62">
        <v>8</v>
      </c>
      <c r="B41" s="63" t="s">
        <v>274</v>
      </c>
      <c r="C41" s="46" t="s">
        <v>423</v>
      </c>
      <c r="D41" s="62" t="s">
        <v>355</v>
      </c>
      <c r="E41" s="62">
        <v>49</v>
      </c>
      <c r="F41" s="64">
        <v>156</v>
      </c>
      <c r="G41" s="19">
        <f t="shared" si="0"/>
        <v>205</v>
      </c>
    </row>
    <row r="42" spans="1:7" s="56" customFormat="1" ht="30.75" customHeight="1" x14ac:dyDescent="0.2">
      <c r="A42" s="62">
        <v>8</v>
      </c>
      <c r="B42" s="63" t="s">
        <v>275</v>
      </c>
      <c r="C42" s="46" t="s">
        <v>423</v>
      </c>
      <c r="D42" s="62" t="s">
        <v>355</v>
      </c>
      <c r="E42" s="62">
        <v>6</v>
      </c>
      <c r="F42" s="64">
        <v>163</v>
      </c>
      <c r="G42" s="19">
        <f t="shared" si="0"/>
        <v>169</v>
      </c>
    </row>
    <row r="43" spans="1:7" s="56" customFormat="1" ht="30.75" customHeight="1" x14ac:dyDescent="0.2">
      <c r="A43" s="62">
        <v>9</v>
      </c>
      <c r="B43" s="63" t="s">
        <v>226</v>
      </c>
      <c r="C43" s="47" t="s">
        <v>415</v>
      </c>
      <c r="D43" s="62" t="s">
        <v>355</v>
      </c>
      <c r="E43" s="62">
        <v>94</v>
      </c>
      <c r="F43" s="64">
        <v>122</v>
      </c>
      <c r="G43" s="19">
        <f t="shared" si="0"/>
        <v>216</v>
      </c>
    </row>
    <row r="44" spans="1:7" s="56" customFormat="1" ht="30.75" customHeight="1" x14ac:dyDescent="0.2">
      <c r="A44" s="62">
        <v>9</v>
      </c>
      <c r="B44" s="63" t="s">
        <v>227</v>
      </c>
      <c r="C44" s="47" t="s">
        <v>415</v>
      </c>
      <c r="D44" s="62" t="s">
        <v>355</v>
      </c>
      <c r="E44" s="62">
        <v>98</v>
      </c>
      <c r="F44" s="64">
        <v>126</v>
      </c>
      <c r="G44" s="19">
        <f t="shared" si="0"/>
        <v>224</v>
      </c>
    </row>
    <row r="45" spans="1:7" s="56" customFormat="1" ht="30.75" customHeight="1" x14ac:dyDescent="0.2">
      <c r="A45" s="62">
        <v>9</v>
      </c>
      <c r="B45" s="63" t="s">
        <v>228</v>
      </c>
      <c r="C45" s="47" t="s">
        <v>415</v>
      </c>
      <c r="D45" s="62" t="s">
        <v>355</v>
      </c>
      <c r="E45" s="62">
        <v>52</v>
      </c>
      <c r="F45" s="64">
        <v>345</v>
      </c>
      <c r="G45" s="19">
        <f t="shared" si="0"/>
        <v>397</v>
      </c>
    </row>
    <row r="46" spans="1:7" s="56" customFormat="1" ht="30.75" customHeight="1" x14ac:dyDescent="0.2">
      <c r="A46" s="62">
        <v>9</v>
      </c>
      <c r="B46" s="63" t="s">
        <v>229</v>
      </c>
      <c r="C46" s="47" t="s">
        <v>415</v>
      </c>
      <c r="D46" s="62" t="s">
        <v>355</v>
      </c>
      <c r="E46" s="62">
        <v>25</v>
      </c>
      <c r="F46" s="64">
        <v>593</v>
      </c>
      <c r="G46" s="19">
        <f t="shared" si="0"/>
        <v>618</v>
      </c>
    </row>
    <row r="47" spans="1:7" s="56" customFormat="1" ht="30.75" customHeight="1" x14ac:dyDescent="0.2">
      <c r="A47" s="62">
        <v>9</v>
      </c>
      <c r="B47" s="63" t="s">
        <v>230</v>
      </c>
      <c r="C47" s="47" t="s">
        <v>415</v>
      </c>
      <c r="D47" s="62" t="s">
        <v>355</v>
      </c>
      <c r="E47" s="62">
        <v>4</v>
      </c>
      <c r="F47" s="64">
        <v>111</v>
      </c>
      <c r="G47" s="19">
        <f t="shared" si="0"/>
        <v>115</v>
      </c>
    </row>
    <row r="48" spans="1:7" s="56" customFormat="1" ht="30.75" customHeight="1" x14ac:dyDescent="0.2">
      <c r="A48" s="62">
        <v>10</v>
      </c>
      <c r="B48" s="63" t="s">
        <v>134</v>
      </c>
      <c r="C48" s="46" t="s">
        <v>390</v>
      </c>
      <c r="D48" s="62" t="s">
        <v>355</v>
      </c>
      <c r="E48" s="62">
        <v>61</v>
      </c>
      <c r="F48" s="64">
        <v>165</v>
      </c>
      <c r="G48" s="19">
        <f t="shared" si="0"/>
        <v>226</v>
      </c>
    </row>
    <row r="49" spans="1:7" s="56" customFormat="1" ht="30.75" customHeight="1" x14ac:dyDescent="0.2">
      <c r="A49" s="62">
        <v>10</v>
      </c>
      <c r="B49" s="63" t="s">
        <v>135</v>
      </c>
      <c r="C49" s="46" t="s">
        <v>390</v>
      </c>
      <c r="D49" s="62" t="s">
        <v>355</v>
      </c>
      <c r="E49" s="62">
        <v>28</v>
      </c>
      <c r="F49" s="64">
        <v>290</v>
      </c>
      <c r="G49" s="19">
        <f t="shared" si="0"/>
        <v>318</v>
      </c>
    </row>
    <row r="50" spans="1:7" s="56" customFormat="1" ht="30.75" customHeight="1" x14ac:dyDescent="0.2">
      <c r="A50" s="62">
        <v>10</v>
      </c>
      <c r="B50" s="63" t="s">
        <v>136</v>
      </c>
      <c r="C50" s="46" t="s">
        <v>390</v>
      </c>
      <c r="D50" s="62" t="s">
        <v>355</v>
      </c>
      <c r="E50" s="62">
        <v>18</v>
      </c>
      <c r="F50" s="64">
        <v>172</v>
      </c>
      <c r="G50" s="19">
        <f t="shared" si="0"/>
        <v>190</v>
      </c>
    </row>
    <row r="51" spans="1:7" s="56" customFormat="1" ht="30.75" customHeight="1" x14ac:dyDescent="0.2">
      <c r="A51" s="62">
        <v>10</v>
      </c>
      <c r="B51" s="63" t="s">
        <v>137</v>
      </c>
      <c r="C51" s="46" t="s">
        <v>390</v>
      </c>
      <c r="D51" s="62" t="s">
        <v>355</v>
      </c>
      <c r="E51" s="62">
        <v>0</v>
      </c>
      <c r="F51" s="64">
        <v>94</v>
      </c>
      <c r="G51" s="19">
        <f t="shared" si="0"/>
        <v>94</v>
      </c>
    </row>
    <row r="52" spans="1:7" s="56" customFormat="1" ht="30.75" customHeight="1" x14ac:dyDescent="0.2">
      <c r="A52" s="62">
        <v>10</v>
      </c>
      <c r="B52" s="63" t="s">
        <v>138</v>
      </c>
      <c r="C52" s="46" t="s">
        <v>390</v>
      </c>
      <c r="D52" s="62" t="s">
        <v>355</v>
      </c>
      <c r="E52" s="62">
        <v>0</v>
      </c>
      <c r="F52" s="64">
        <v>177</v>
      </c>
      <c r="G52" s="19">
        <f t="shared" si="0"/>
        <v>177</v>
      </c>
    </row>
    <row r="53" spans="1:7" s="56" customFormat="1" ht="30.75" customHeight="1" x14ac:dyDescent="0.2">
      <c r="A53" s="62">
        <v>11</v>
      </c>
      <c r="B53" s="63" t="s">
        <v>279</v>
      </c>
      <c r="C53" s="46" t="s">
        <v>428</v>
      </c>
      <c r="D53" s="62" t="s">
        <v>355</v>
      </c>
      <c r="E53" s="62">
        <v>29</v>
      </c>
      <c r="F53" s="64">
        <v>48</v>
      </c>
      <c r="G53" s="19">
        <f t="shared" si="0"/>
        <v>77</v>
      </c>
    </row>
    <row r="54" spans="1:7" s="56" customFormat="1" ht="30.75" customHeight="1" x14ac:dyDescent="0.2">
      <c r="A54" s="62">
        <v>11</v>
      </c>
      <c r="B54" s="63" t="s">
        <v>280</v>
      </c>
      <c r="C54" s="46" t="s">
        <v>428</v>
      </c>
      <c r="D54" s="62" t="s">
        <v>355</v>
      </c>
      <c r="E54" s="62">
        <v>35</v>
      </c>
      <c r="F54" s="64">
        <v>188</v>
      </c>
      <c r="G54" s="19">
        <f t="shared" si="0"/>
        <v>223</v>
      </c>
    </row>
    <row r="55" spans="1:7" s="56" customFormat="1" ht="30.75" customHeight="1" x14ac:dyDescent="0.2">
      <c r="A55" s="62">
        <v>11</v>
      </c>
      <c r="B55" s="63" t="s">
        <v>281</v>
      </c>
      <c r="C55" s="46" t="s">
        <v>428</v>
      </c>
      <c r="D55" s="62" t="s">
        <v>355</v>
      </c>
      <c r="E55" s="62">
        <v>4</v>
      </c>
      <c r="F55" s="64">
        <v>215</v>
      </c>
      <c r="G55" s="19">
        <f t="shared" si="0"/>
        <v>219</v>
      </c>
    </row>
    <row r="56" spans="1:7" s="56" customFormat="1" ht="30.75" customHeight="1" x14ac:dyDescent="0.2">
      <c r="A56" s="62">
        <v>11</v>
      </c>
      <c r="B56" s="63" t="s">
        <v>282</v>
      </c>
      <c r="C56" s="46" t="s">
        <v>428</v>
      </c>
      <c r="D56" s="62" t="s">
        <v>355</v>
      </c>
      <c r="E56" s="62">
        <v>0</v>
      </c>
      <c r="F56" s="64">
        <v>118</v>
      </c>
      <c r="G56" s="19">
        <f t="shared" si="0"/>
        <v>118</v>
      </c>
    </row>
    <row r="57" spans="1:7" s="56" customFormat="1" ht="30.75" customHeight="1" x14ac:dyDescent="0.2">
      <c r="A57" s="62">
        <v>11</v>
      </c>
      <c r="B57" s="63" t="s">
        <v>283</v>
      </c>
      <c r="C57" s="46" t="s">
        <v>428</v>
      </c>
      <c r="D57" s="62" t="s">
        <v>355</v>
      </c>
      <c r="E57" s="62">
        <v>0</v>
      </c>
      <c r="F57" s="64">
        <v>243</v>
      </c>
      <c r="G57" s="19">
        <f t="shared" si="0"/>
        <v>243</v>
      </c>
    </row>
    <row r="58" spans="1:7" s="56" customFormat="1" ht="30.75" customHeight="1" x14ac:dyDescent="0.2">
      <c r="A58" s="62">
        <v>12</v>
      </c>
      <c r="B58" s="63" t="s">
        <v>291</v>
      </c>
      <c r="C58" s="46" t="s">
        <v>429</v>
      </c>
      <c r="D58" s="62" t="s">
        <v>355</v>
      </c>
      <c r="E58" s="62">
        <v>45</v>
      </c>
      <c r="F58" s="64">
        <v>97</v>
      </c>
      <c r="G58" s="19">
        <f t="shared" si="0"/>
        <v>142</v>
      </c>
    </row>
    <row r="59" spans="1:7" s="56" customFormat="1" ht="30.75" customHeight="1" x14ac:dyDescent="0.2">
      <c r="A59" s="62">
        <v>12</v>
      </c>
      <c r="B59" s="63" t="s">
        <v>292</v>
      </c>
      <c r="C59" s="46" t="s">
        <v>429</v>
      </c>
      <c r="D59" s="62" t="s">
        <v>355</v>
      </c>
      <c r="E59" s="62">
        <v>74</v>
      </c>
      <c r="F59" s="64">
        <v>107</v>
      </c>
      <c r="G59" s="19">
        <f t="shared" si="0"/>
        <v>181</v>
      </c>
    </row>
    <row r="60" spans="1:7" s="56" customFormat="1" ht="30.75" customHeight="1" x14ac:dyDescent="0.2">
      <c r="A60" s="62">
        <v>12</v>
      </c>
      <c r="B60" s="63" t="s">
        <v>293</v>
      </c>
      <c r="C60" s="46" t="s">
        <v>429</v>
      </c>
      <c r="D60" s="62" t="s">
        <v>355</v>
      </c>
      <c r="E60" s="62">
        <v>17</v>
      </c>
      <c r="F60" s="64">
        <v>298</v>
      </c>
      <c r="G60" s="19">
        <f t="shared" si="0"/>
        <v>315</v>
      </c>
    </row>
    <row r="61" spans="1:7" s="56" customFormat="1" ht="30.75" customHeight="1" x14ac:dyDescent="0.2">
      <c r="A61" s="62">
        <v>12</v>
      </c>
      <c r="B61" s="63" t="s">
        <v>294</v>
      </c>
      <c r="C61" s="46" t="s">
        <v>429</v>
      </c>
      <c r="D61" s="62" t="s">
        <v>355</v>
      </c>
      <c r="E61" s="62">
        <v>0</v>
      </c>
      <c r="F61" s="64">
        <v>173</v>
      </c>
      <c r="G61" s="19">
        <f t="shared" si="0"/>
        <v>173</v>
      </c>
    </row>
    <row r="62" spans="1:7" s="56" customFormat="1" ht="30.75" customHeight="1" x14ac:dyDescent="0.2">
      <c r="A62" s="62">
        <v>13</v>
      </c>
      <c r="B62" s="63" t="s">
        <v>231</v>
      </c>
      <c r="C62" s="46" t="s">
        <v>417</v>
      </c>
      <c r="D62" s="62" t="s">
        <v>355</v>
      </c>
      <c r="E62" s="62">
        <v>44</v>
      </c>
      <c r="F62" s="64">
        <v>115</v>
      </c>
      <c r="G62" s="19">
        <f t="shared" si="0"/>
        <v>159</v>
      </c>
    </row>
    <row r="63" spans="1:7" s="56" customFormat="1" ht="30.75" customHeight="1" x14ac:dyDescent="0.2">
      <c r="A63" s="62">
        <v>13</v>
      </c>
      <c r="B63" s="63" t="s">
        <v>232</v>
      </c>
      <c r="C63" s="46" t="s">
        <v>417</v>
      </c>
      <c r="D63" s="62" t="s">
        <v>355</v>
      </c>
      <c r="E63" s="62">
        <v>16</v>
      </c>
      <c r="F63" s="64">
        <v>140</v>
      </c>
      <c r="G63" s="19">
        <f t="shared" si="0"/>
        <v>156</v>
      </c>
    </row>
    <row r="64" spans="1:7" s="56" customFormat="1" ht="30.75" customHeight="1" x14ac:dyDescent="0.2">
      <c r="A64" s="62">
        <v>13</v>
      </c>
      <c r="B64" s="63" t="s">
        <v>233</v>
      </c>
      <c r="C64" s="46" t="s">
        <v>417</v>
      </c>
      <c r="D64" s="62" t="s">
        <v>355</v>
      </c>
      <c r="E64" s="62">
        <v>15</v>
      </c>
      <c r="F64" s="64">
        <v>147</v>
      </c>
      <c r="G64" s="19">
        <f t="shared" si="0"/>
        <v>162</v>
      </c>
    </row>
    <row r="65" spans="1:7" s="56" customFormat="1" ht="30.75" customHeight="1" x14ac:dyDescent="0.2">
      <c r="A65" s="62">
        <v>13</v>
      </c>
      <c r="B65" s="63" t="s">
        <v>234</v>
      </c>
      <c r="C65" s="46" t="s">
        <v>417</v>
      </c>
      <c r="D65" s="62" t="s">
        <v>355</v>
      </c>
      <c r="E65" s="62">
        <v>0</v>
      </c>
      <c r="F65" s="64">
        <v>154</v>
      </c>
      <c r="G65" s="19">
        <f t="shared" si="0"/>
        <v>154</v>
      </c>
    </row>
    <row r="66" spans="1:7" s="56" customFormat="1" ht="30.75" customHeight="1" x14ac:dyDescent="0.2">
      <c r="A66" s="62">
        <v>13</v>
      </c>
      <c r="B66" s="63" t="s">
        <v>235</v>
      </c>
      <c r="C66" s="46" t="s">
        <v>417</v>
      </c>
      <c r="D66" s="62" t="s">
        <v>355</v>
      </c>
      <c r="E66" s="62">
        <v>30</v>
      </c>
      <c r="F66" s="64">
        <v>135</v>
      </c>
      <c r="G66" s="19">
        <f t="shared" si="0"/>
        <v>165</v>
      </c>
    </row>
    <row r="67" spans="1:7" s="56" customFormat="1" ht="30.75" customHeight="1" x14ac:dyDescent="0.2">
      <c r="A67" s="62">
        <v>14</v>
      </c>
      <c r="B67" s="63" t="s">
        <v>322</v>
      </c>
      <c r="C67" s="46" t="s">
        <v>439</v>
      </c>
      <c r="D67" s="62" t="s">
        <v>355</v>
      </c>
      <c r="E67" s="62">
        <v>30</v>
      </c>
      <c r="F67" s="64">
        <v>162</v>
      </c>
      <c r="G67" s="19">
        <f t="shared" si="0"/>
        <v>192</v>
      </c>
    </row>
    <row r="68" spans="1:7" s="56" customFormat="1" ht="30.75" customHeight="1" x14ac:dyDescent="0.2">
      <c r="A68" s="62">
        <v>14</v>
      </c>
      <c r="B68" s="63" t="s">
        <v>323</v>
      </c>
      <c r="C68" s="46" t="s">
        <v>439</v>
      </c>
      <c r="D68" s="62" t="s">
        <v>355</v>
      </c>
      <c r="E68" s="62">
        <v>15</v>
      </c>
      <c r="F68" s="64">
        <v>282</v>
      </c>
      <c r="G68" s="19">
        <f t="shared" si="0"/>
        <v>297</v>
      </c>
    </row>
    <row r="69" spans="1:7" s="56" customFormat="1" ht="30.75" customHeight="1" x14ac:dyDescent="0.2">
      <c r="A69" s="62">
        <v>14</v>
      </c>
      <c r="B69" s="63" t="s">
        <v>324</v>
      </c>
      <c r="C69" s="46" t="s">
        <v>439</v>
      </c>
      <c r="D69" s="62" t="s">
        <v>355</v>
      </c>
      <c r="E69" s="62">
        <v>16</v>
      </c>
      <c r="F69" s="64">
        <v>409</v>
      </c>
      <c r="G69" s="19">
        <f t="shared" ref="G69:G132" si="1">E69+F69</f>
        <v>425</v>
      </c>
    </row>
    <row r="70" spans="1:7" s="56" customFormat="1" ht="30.75" customHeight="1" x14ac:dyDescent="0.2">
      <c r="A70" s="62">
        <v>15</v>
      </c>
      <c r="B70" s="63" t="s">
        <v>276</v>
      </c>
      <c r="C70" s="46" t="s">
        <v>426</v>
      </c>
      <c r="D70" s="62" t="s">
        <v>355</v>
      </c>
      <c r="E70" s="62">
        <v>12</v>
      </c>
      <c r="F70" s="64">
        <v>306</v>
      </c>
      <c r="G70" s="19">
        <f t="shared" si="1"/>
        <v>318</v>
      </c>
    </row>
    <row r="71" spans="1:7" s="56" customFormat="1" ht="30.75" customHeight="1" x14ac:dyDescent="0.2">
      <c r="A71" s="62">
        <v>15</v>
      </c>
      <c r="B71" s="63" t="s">
        <v>277</v>
      </c>
      <c r="C71" s="46" t="s">
        <v>426</v>
      </c>
      <c r="D71" s="62" t="s">
        <v>355</v>
      </c>
      <c r="E71" s="62">
        <v>10</v>
      </c>
      <c r="F71" s="64">
        <v>84</v>
      </c>
      <c r="G71" s="19">
        <f t="shared" si="1"/>
        <v>94</v>
      </c>
    </row>
    <row r="72" spans="1:7" s="56" customFormat="1" ht="30.75" customHeight="1" x14ac:dyDescent="0.2">
      <c r="A72" s="62">
        <v>15</v>
      </c>
      <c r="B72" s="63" t="s">
        <v>278</v>
      </c>
      <c r="C72" s="46" t="s">
        <v>426</v>
      </c>
      <c r="D72" s="62" t="s">
        <v>355</v>
      </c>
      <c r="E72" s="62">
        <v>21</v>
      </c>
      <c r="F72" s="64">
        <v>205</v>
      </c>
      <c r="G72" s="19">
        <f t="shared" si="1"/>
        <v>226</v>
      </c>
    </row>
    <row r="73" spans="1:7" s="56" customFormat="1" ht="30.75" customHeight="1" x14ac:dyDescent="0.2">
      <c r="A73" s="62">
        <v>16</v>
      </c>
      <c r="B73" s="63" t="s">
        <v>333</v>
      </c>
      <c r="C73" s="46" t="s">
        <v>441</v>
      </c>
      <c r="D73" s="62" t="s">
        <v>355</v>
      </c>
      <c r="E73" s="62">
        <v>92</v>
      </c>
      <c r="F73" s="64">
        <v>317</v>
      </c>
      <c r="G73" s="19">
        <f t="shared" si="1"/>
        <v>409</v>
      </c>
    </row>
    <row r="74" spans="1:7" s="56" customFormat="1" ht="30.75" customHeight="1" x14ac:dyDescent="0.2">
      <c r="A74" s="62">
        <v>16</v>
      </c>
      <c r="B74" s="63" t="s">
        <v>334</v>
      </c>
      <c r="C74" s="46" t="s">
        <v>441</v>
      </c>
      <c r="D74" s="62" t="s">
        <v>355</v>
      </c>
      <c r="E74" s="62">
        <v>70</v>
      </c>
      <c r="F74" s="64">
        <v>442</v>
      </c>
      <c r="G74" s="19">
        <f t="shared" si="1"/>
        <v>512</v>
      </c>
    </row>
    <row r="75" spans="1:7" s="56" customFormat="1" ht="30.75" customHeight="1" x14ac:dyDescent="0.2">
      <c r="A75" s="62">
        <v>16</v>
      </c>
      <c r="B75" s="63" t="s">
        <v>335</v>
      </c>
      <c r="C75" s="46" t="s">
        <v>441</v>
      </c>
      <c r="D75" s="62" t="s">
        <v>355</v>
      </c>
      <c r="E75" s="62">
        <v>70</v>
      </c>
      <c r="F75" s="64">
        <v>231</v>
      </c>
      <c r="G75" s="19">
        <f t="shared" si="1"/>
        <v>301</v>
      </c>
    </row>
    <row r="76" spans="1:7" s="56" customFormat="1" ht="30.75" customHeight="1" x14ac:dyDescent="0.2">
      <c r="A76" s="62">
        <v>16</v>
      </c>
      <c r="B76" s="63" t="s">
        <v>336</v>
      </c>
      <c r="C76" s="46" t="s">
        <v>441</v>
      </c>
      <c r="D76" s="62" t="s">
        <v>355</v>
      </c>
      <c r="E76" s="62">
        <v>88</v>
      </c>
      <c r="F76" s="64">
        <v>275</v>
      </c>
      <c r="G76" s="19">
        <f t="shared" si="1"/>
        <v>363</v>
      </c>
    </row>
    <row r="77" spans="1:7" s="56" customFormat="1" ht="30.75" customHeight="1" x14ac:dyDescent="0.2">
      <c r="A77" s="62">
        <v>17</v>
      </c>
      <c r="B77" s="63" t="s">
        <v>185</v>
      </c>
      <c r="C77" s="46" t="s">
        <v>404</v>
      </c>
      <c r="D77" s="62" t="s">
        <v>355</v>
      </c>
      <c r="E77" s="62">
        <v>0</v>
      </c>
      <c r="F77" s="64">
        <v>461</v>
      </c>
      <c r="G77" s="19">
        <f t="shared" si="1"/>
        <v>461</v>
      </c>
    </row>
    <row r="78" spans="1:7" s="56" customFormat="1" ht="30.75" customHeight="1" x14ac:dyDescent="0.2">
      <c r="A78" s="62">
        <v>17</v>
      </c>
      <c r="B78" s="63" t="s">
        <v>186</v>
      </c>
      <c r="C78" s="46" t="s">
        <v>404</v>
      </c>
      <c r="D78" s="62" t="s">
        <v>355</v>
      </c>
      <c r="E78" s="62">
        <v>40</v>
      </c>
      <c r="F78" s="64">
        <v>294</v>
      </c>
      <c r="G78" s="19">
        <f t="shared" si="1"/>
        <v>334</v>
      </c>
    </row>
    <row r="79" spans="1:7" s="56" customFormat="1" ht="30.75" customHeight="1" x14ac:dyDescent="0.2">
      <c r="A79" s="62">
        <v>17</v>
      </c>
      <c r="B79" s="63" t="s">
        <v>187</v>
      </c>
      <c r="C79" s="46" t="s">
        <v>404</v>
      </c>
      <c r="D79" s="62" t="s">
        <v>355</v>
      </c>
      <c r="E79" s="62">
        <v>115</v>
      </c>
      <c r="F79" s="64">
        <v>179</v>
      </c>
      <c r="G79" s="19">
        <f t="shared" si="1"/>
        <v>294</v>
      </c>
    </row>
    <row r="80" spans="1:7" s="56" customFormat="1" ht="30.75" customHeight="1" x14ac:dyDescent="0.2">
      <c r="A80" s="62">
        <v>17</v>
      </c>
      <c r="B80" s="63" t="s">
        <v>188</v>
      </c>
      <c r="C80" s="46" t="s">
        <v>404</v>
      </c>
      <c r="D80" s="62" t="s">
        <v>355</v>
      </c>
      <c r="E80" s="62">
        <v>120</v>
      </c>
      <c r="F80" s="64">
        <v>163</v>
      </c>
      <c r="G80" s="19">
        <f t="shared" si="1"/>
        <v>283</v>
      </c>
    </row>
    <row r="81" spans="1:7" s="56" customFormat="1" ht="30.75" customHeight="1" x14ac:dyDescent="0.2">
      <c r="A81" s="62">
        <v>17</v>
      </c>
      <c r="B81" s="63" t="s">
        <v>189</v>
      </c>
      <c r="C81" s="46" t="s">
        <v>404</v>
      </c>
      <c r="D81" s="62" t="s">
        <v>355</v>
      </c>
      <c r="E81" s="62">
        <v>144</v>
      </c>
      <c r="F81" s="64">
        <v>124</v>
      </c>
      <c r="G81" s="19">
        <f t="shared" si="1"/>
        <v>268</v>
      </c>
    </row>
    <row r="82" spans="1:7" s="56" customFormat="1" ht="30.75" customHeight="1" x14ac:dyDescent="0.2">
      <c r="A82" s="62">
        <v>18</v>
      </c>
      <c r="B82" s="63" t="s">
        <v>190</v>
      </c>
      <c r="C82" s="46" t="s">
        <v>403</v>
      </c>
      <c r="D82" s="62" t="s">
        <v>355</v>
      </c>
      <c r="E82" s="62">
        <v>3</v>
      </c>
      <c r="F82" s="64">
        <v>30</v>
      </c>
      <c r="G82" s="19">
        <f t="shared" si="1"/>
        <v>33</v>
      </c>
    </row>
    <row r="83" spans="1:7" s="56" customFormat="1" ht="30.75" customHeight="1" x14ac:dyDescent="0.2">
      <c r="A83" s="62">
        <v>18</v>
      </c>
      <c r="B83" s="63" t="s">
        <v>191</v>
      </c>
      <c r="C83" s="46" t="s">
        <v>403</v>
      </c>
      <c r="D83" s="62" t="s">
        <v>355</v>
      </c>
      <c r="E83" s="62">
        <v>66</v>
      </c>
      <c r="F83" s="64">
        <v>135</v>
      </c>
      <c r="G83" s="19">
        <f t="shared" si="1"/>
        <v>201</v>
      </c>
    </row>
    <row r="84" spans="1:7" s="56" customFormat="1" ht="30.75" customHeight="1" x14ac:dyDescent="0.2">
      <c r="A84" s="62">
        <v>19</v>
      </c>
      <c r="B84" s="63" t="s">
        <v>68</v>
      </c>
      <c r="C84" s="46" t="s">
        <v>374</v>
      </c>
      <c r="D84" s="62" t="s">
        <v>354</v>
      </c>
      <c r="E84" s="62">
        <v>23</v>
      </c>
      <c r="F84" s="64">
        <v>298</v>
      </c>
      <c r="G84" s="19">
        <f t="shared" si="1"/>
        <v>321</v>
      </c>
    </row>
    <row r="85" spans="1:7" s="56" customFormat="1" ht="30.75" customHeight="1" x14ac:dyDescent="0.2">
      <c r="A85" s="62">
        <v>19</v>
      </c>
      <c r="B85" s="63" t="s">
        <v>69</v>
      </c>
      <c r="C85" s="46" t="s">
        <v>374</v>
      </c>
      <c r="D85" s="62" t="s">
        <v>354</v>
      </c>
      <c r="E85" s="62">
        <v>55</v>
      </c>
      <c r="F85" s="64">
        <v>150</v>
      </c>
      <c r="G85" s="19">
        <f t="shared" si="1"/>
        <v>205</v>
      </c>
    </row>
    <row r="86" spans="1:7" s="56" customFormat="1" ht="30.75" customHeight="1" x14ac:dyDescent="0.2">
      <c r="A86" s="62">
        <v>19</v>
      </c>
      <c r="B86" s="63" t="s">
        <v>70</v>
      </c>
      <c r="C86" s="46" t="s">
        <v>374</v>
      </c>
      <c r="D86" s="62" t="s">
        <v>354</v>
      </c>
      <c r="E86" s="62">
        <v>38</v>
      </c>
      <c r="F86" s="64">
        <v>123</v>
      </c>
      <c r="G86" s="19">
        <f t="shared" si="1"/>
        <v>161</v>
      </c>
    </row>
    <row r="87" spans="1:7" s="56" customFormat="1" ht="30.75" customHeight="1" x14ac:dyDescent="0.2">
      <c r="A87" s="62">
        <v>19</v>
      </c>
      <c r="B87" s="63" t="s">
        <v>71</v>
      </c>
      <c r="C87" s="46" t="s">
        <v>374</v>
      </c>
      <c r="D87" s="62" t="s">
        <v>354</v>
      </c>
      <c r="E87" s="62">
        <v>80</v>
      </c>
      <c r="F87" s="64">
        <v>246</v>
      </c>
      <c r="G87" s="19">
        <f t="shared" si="1"/>
        <v>326</v>
      </c>
    </row>
    <row r="88" spans="1:7" s="56" customFormat="1" ht="30.75" customHeight="1" x14ac:dyDescent="0.2">
      <c r="A88" s="62">
        <v>19</v>
      </c>
      <c r="B88" s="63" t="s">
        <v>72</v>
      </c>
      <c r="C88" s="46" t="s">
        <v>374</v>
      </c>
      <c r="D88" s="62" t="s">
        <v>354</v>
      </c>
      <c r="E88" s="62">
        <v>104</v>
      </c>
      <c r="F88" s="64">
        <v>259</v>
      </c>
      <c r="G88" s="19">
        <f t="shared" si="1"/>
        <v>363</v>
      </c>
    </row>
    <row r="89" spans="1:7" s="56" customFormat="1" ht="30.75" customHeight="1" x14ac:dyDescent="0.2">
      <c r="A89" s="62">
        <v>19</v>
      </c>
      <c r="B89" s="63" t="s">
        <v>350</v>
      </c>
      <c r="C89" s="46" t="s">
        <v>374</v>
      </c>
      <c r="D89" s="62" t="s">
        <v>354</v>
      </c>
      <c r="E89" s="62">
        <v>42</v>
      </c>
      <c r="F89" s="64">
        <v>136</v>
      </c>
      <c r="G89" s="19">
        <f t="shared" si="1"/>
        <v>178</v>
      </c>
    </row>
    <row r="90" spans="1:7" s="56" customFormat="1" ht="30.75" customHeight="1" x14ac:dyDescent="0.2">
      <c r="A90" s="62">
        <v>20</v>
      </c>
      <c r="B90" s="63" t="s">
        <v>63</v>
      </c>
      <c r="C90" s="46" t="s">
        <v>371</v>
      </c>
      <c r="D90" s="62" t="s">
        <v>354</v>
      </c>
      <c r="E90" s="62">
        <v>0</v>
      </c>
      <c r="F90" s="64">
        <v>118</v>
      </c>
      <c r="G90" s="19">
        <f t="shared" si="1"/>
        <v>118</v>
      </c>
    </row>
    <row r="91" spans="1:7" s="56" customFormat="1" ht="30.75" customHeight="1" x14ac:dyDescent="0.2">
      <c r="A91" s="62">
        <v>20</v>
      </c>
      <c r="B91" s="63" t="s">
        <v>64</v>
      </c>
      <c r="C91" s="46" t="s">
        <v>371</v>
      </c>
      <c r="D91" s="62" t="s">
        <v>354</v>
      </c>
      <c r="E91" s="62">
        <v>60</v>
      </c>
      <c r="F91" s="64">
        <v>197</v>
      </c>
      <c r="G91" s="19">
        <f t="shared" si="1"/>
        <v>257</v>
      </c>
    </row>
    <row r="92" spans="1:7" s="56" customFormat="1" ht="30.75" customHeight="1" x14ac:dyDescent="0.2">
      <c r="A92" s="62">
        <v>20</v>
      </c>
      <c r="B92" s="63" t="s">
        <v>65</v>
      </c>
      <c r="C92" s="46" t="s">
        <v>371</v>
      </c>
      <c r="D92" s="62" t="s">
        <v>354</v>
      </c>
      <c r="E92" s="62">
        <v>20</v>
      </c>
      <c r="F92" s="64">
        <v>118</v>
      </c>
      <c r="G92" s="19">
        <f t="shared" si="1"/>
        <v>138</v>
      </c>
    </row>
    <row r="93" spans="1:7" s="56" customFormat="1" ht="30.75" customHeight="1" x14ac:dyDescent="0.2">
      <c r="A93" s="62">
        <v>21</v>
      </c>
      <c r="B93" s="63" t="s">
        <v>144</v>
      </c>
      <c r="C93" s="46" t="s">
        <v>391</v>
      </c>
      <c r="D93" s="62" t="s">
        <v>355</v>
      </c>
      <c r="E93" s="62">
        <v>65</v>
      </c>
      <c r="F93" s="64">
        <v>72</v>
      </c>
      <c r="G93" s="19">
        <f t="shared" si="1"/>
        <v>137</v>
      </c>
    </row>
    <row r="94" spans="1:7" s="56" customFormat="1" ht="30.75" customHeight="1" x14ac:dyDescent="0.2">
      <c r="A94" s="62">
        <v>21</v>
      </c>
      <c r="B94" s="63" t="s">
        <v>145</v>
      </c>
      <c r="C94" s="46" t="s">
        <v>391</v>
      </c>
      <c r="D94" s="62" t="s">
        <v>355</v>
      </c>
      <c r="E94" s="62">
        <v>35</v>
      </c>
      <c r="F94" s="64">
        <v>50</v>
      </c>
      <c r="G94" s="19">
        <f t="shared" si="1"/>
        <v>85</v>
      </c>
    </row>
    <row r="95" spans="1:7" s="56" customFormat="1" ht="30.75" customHeight="1" x14ac:dyDescent="0.2">
      <c r="A95" s="62">
        <v>21</v>
      </c>
      <c r="B95" s="63" t="s">
        <v>146</v>
      </c>
      <c r="C95" s="46" t="s">
        <v>391</v>
      </c>
      <c r="D95" s="62" t="s">
        <v>355</v>
      </c>
      <c r="E95" s="62">
        <v>36</v>
      </c>
      <c r="F95" s="64">
        <v>324</v>
      </c>
      <c r="G95" s="19">
        <f t="shared" si="1"/>
        <v>360</v>
      </c>
    </row>
    <row r="96" spans="1:7" s="56" customFormat="1" ht="30.75" customHeight="1" x14ac:dyDescent="0.2">
      <c r="A96" s="62">
        <v>22</v>
      </c>
      <c r="B96" s="63" t="s">
        <v>284</v>
      </c>
      <c r="C96" s="46" t="s">
        <v>427</v>
      </c>
      <c r="D96" s="62" t="s">
        <v>355</v>
      </c>
      <c r="E96" s="62">
        <v>110</v>
      </c>
      <c r="F96" s="64">
        <v>188</v>
      </c>
      <c r="G96" s="19">
        <f t="shared" si="1"/>
        <v>298</v>
      </c>
    </row>
    <row r="97" spans="1:7" s="56" customFormat="1" ht="30.75" customHeight="1" x14ac:dyDescent="0.2">
      <c r="A97" s="62">
        <v>22</v>
      </c>
      <c r="B97" s="63" t="s">
        <v>285</v>
      </c>
      <c r="C97" s="46" t="s">
        <v>427</v>
      </c>
      <c r="D97" s="62" t="s">
        <v>355</v>
      </c>
      <c r="E97" s="62">
        <v>73</v>
      </c>
      <c r="F97" s="64">
        <v>99</v>
      </c>
      <c r="G97" s="19">
        <f t="shared" si="1"/>
        <v>172</v>
      </c>
    </row>
    <row r="98" spans="1:7" s="56" customFormat="1" ht="30.75" customHeight="1" x14ac:dyDescent="0.2">
      <c r="A98" s="62">
        <v>22</v>
      </c>
      <c r="B98" s="63" t="s">
        <v>286</v>
      </c>
      <c r="C98" s="46" t="s">
        <v>427</v>
      </c>
      <c r="D98" s="62" t="s">
        <v>355</v>
      </c>
      <c r="E98" s="62">
        <v>25</v>
      </c>
      <c r="F98" s="64">
        <v>210</v>
      </c>
      <c r="G98" s="19">
        <f t="shared" si="1"/>
        <v>235</v>
      </c>
    </row>
    <row r="99" spans="1:7" s="56" customFormat="1" ht="30.75" customHeight="1" x14ac:dyDescent="0.2">
      <c r="A99" s="62">
        <v>23</v>
      </c>
      <c r="B99" s="63" t="s">
        <v>139</v>
      </c>
      <c r="C99" s="46" t="s">
        <v>399</v>
      </c>
      <c r="D99" s="62" t="s">
        <v>355</v>
      </c>
      <c r="E99" s="62">
        <v>23</v>
      </c>
      <c r="F99" s="64">
        <v>200</v>
      </c>
      <c r="G99" s="19">
        <f t="shared" si="1"/>
        <v>223</v>
      </c>
    </row>
    <row r="100" spans="1:7" s="56" customFormat="1" ht="30.75" customHeight="1" x14ac:dyDescent="0.2">
      <c r="A100" s="62">
        <v>23</v>
      </c>
      <c r="B100" s="63" t="s">
        <v>140</v>
      </c>
      <c r="C100" s="46" t="s">
        <v>399</v>
      </c>
      <c r="D100" s="62" t="s">
        <v>355</v>
      </c>
      <c r="E100" s="62">
        <v>81</v>
      </c>
      <c r="F100" s="64">
        <v>46</v>
      </c>
      <c r="G100" s="19">
        <f t="shared" si="1"/>
        <v>127</v>
      </c>
    </row>
    <row r="101" spans="1:7" s="56" customFormat="1" ht="30.75" customHeight="1" x14ac:dyDescent="0.2">
      <c r="A101" s="62">
        <v>23</v>
      </c>
      <c r="B101" s="63" t="s">
        <v>141</v>
      </c>
      <c r="C101" s="46" t="s">
        <v>399</v>
      </c>
      <c r="D101" s="62" t="s">
        <v>355</v>
      </c>
      <c r="E101" s="62">
        <v>86</v>
      </c>
      <c r="F101" s="64">
        <v>178</v>
      </c>
      <c r="G101" s="19">
        <f t="shared" si="1"/>
        <v>264</v>
      </c>
    </row>
    <row r="102" spans="1:7" s="56" customFormat="1" ht="30.75" customHeight="1" x14ac:dyDescent="0.2">
      <c r="A102" s="62">
        <v>23</v>
      </c>
      <c r="B102" s="63" t="s">
        <v>142</v>
      </c>
      <c r="C102" s="46" t="s">
        <v>399</v>
      </c>
      <c r="D102" s="62" t="s">
        <v>355</v>
      </c>
      <c r="E102" s="62">
        <v>63</v>
      </c>
      <c r="F102" s="64">
        <v>73</v>
      </c>
      <c r="G102" s="19">
        <f t="shared" si="1"/>
        <v>136</v>
      </c>
    </row>
    <row r="103" spans="1:7" s="56" customFormat="1" ht="30.75" customHeight="1" x14ac:dyDescent="0.2">
      <c r="A103" s="62">
        <v>23</v>
      </c>
      <c r="B103" s="63" t="s">
        <v>143</v>
      </c>
      <c r="C103" s="46" t="s">
        <v>399</v>
      </c>
      <c r="D103" s="62" t="s">
        <v>355</v>
      </c>
      <c r="E103" s="62">
        <v>8</v>
      </c>
      <c r="F103" s="64">
        <v>0</v>
      </c>
      <c r="G103" s="19">
        <f t="shared" si="1"/>
        <v>8</v>
      </c>
    </row>
    <row r="104" spans="1:7" s="56" customFormat="1" ht="30.75" customHeight="1" x14ac:dyDescent="0.2">
      <c r="A104" s="62">
        <v>24</v>
      </c>
      <c r="B104" s="63" t="s">
        <v>287</v>
      </c>
      <c r="C104" s="46" t="s">
        <v>425</v>
      </c>
      <c r="D104" s="62" t="s">
        <v>355</v>
      </c>
      <c r="E104" s="62">
        <v>29</v>
      </c>
      <c r="F104" s="64">
        <v>128</v>
      </c>
      <c r="G104" s="19">
        <f t="shared" si="1"/>
        <v>157</v>
      </c>
    </row>
    <row r="105" spans="1:7" s="56" customFormat="1" ht="30.75" customHeight="1" x14ac:dyDescent="0.2">
      <c r="A105" s="62">
        <v>24</v>
      </c>
      <c r="B105" s="63" t="s">
        <v>288</v>
      </c>
      <c r="C105" s="46" t="s">
        <v>425</v>
      </c>
      <c r="D105" s="62" t="s">
        <v>355</v>
      </c>
      <c r="E105" s="62">
        <v>18</v>
      </c>
      <c r="F105" s="64">
        <v>136</v>
      </c>
      <c r="G105" s="19">
        <f t="shared" si="1"/>
        <v>154</v>
      </c>
    </row>
    <row r="106" spans="1:7" s="56" customFormat="1" ht="30.75" customHeight="1" x14ac:dyDescent="0.2">
      <c r="A106" s="62">
        <v>24</v>
      </c>
      <c r="B106" s="63" t="s">
        <v>289</v>
      </c>
      <c r="C106" s="46" t="s">
        <v>425</v>
      </c>
      <c r="D106" s="62" t="s">
        <v>355</v>
      </c>
      <c r="E106" s="62">
        <v>7</v>
      </c>
      <c r="F106" s="64">
        <v>54</v>
      </c>
      <c r="G106" s="19">
        <f t="shared" si="1"/>
        <v>61</v>
      </c>
    </row>
    <row r="107" spans="1:7" s="56" customFormat="1" ht="30.75" customHeight="1" x14ac:dyDescent="0.2">
      <c r="A107" s="62">
        <v>24</v>
      </c>
      <c r="B107" s="63" t="s">
        <v>290</v>
      </c>
      <c r="C107" s="46" t="s">
        <v>425</v>
      </c>
      <c r="D107" s="62" t="s">
        <v>355</v>
      </c>
      <c r="E107" s="62">
        <v>38</v>
      </c>
      <c r="F107" s="64">
        <v>23</v>
      </c>
      <c r="G107" s="19">
        <f t="shared" si="1"/>
        <v>61</v>
      </c>
    </row>
    <row r="108" spans="1:7" s="56" customFormat="1" ht="30.75" customHeight="1" x14ac:dyDescent="0.2">
      <c r="A108" s="62">
        <v>25</v>
      </c>
      <c r="B108" s="63" t="s">
        <v>85</v>
      </c>
      <c r="C108" s="46" t="s">
        <v>379</v>
      </c>
      <c r="D108" s="62" t="s">
        <v>355</v>
      </c>
      <c r="E108" s="62">
        <v>41</v>
      </c>
      <c r="F108" s="64">
        <v>10</v>
      </c>
      <c r="G108" s="19">
        <f t="shared" si="1"/>
        <v>51</v>
      </c>
    </row>
    <row r="109" spans="1:7" s="56" customFormat="1" ht="30.75" customHeight="1" x14ac:dyDescent="0.2">
      <c r="A109" s="62">
        <v>25</v>
      </c>
      <c r="B109" s="63" t="s">
        <v>86</v>
      </c>
      <c r="C109" s="46" t="s">
        <v>379</v>
      </c>
      <c r="D109" s="62" t="s">
        <v>355</v>
      </c>
      <c r="E109" s="62">
        <v>15</v>
      </c>
      <c r="F109" s="64">
        <v>54</v>
      </c>
      <c r="G109" s="19">
        <f t="shared" si="1"/>
        <v>69</v>
      </c>
    </row>
    <row r="110" spans="1:7" s="56" customFormat="1" ht="30.75" customHeight="1" x14ac:dyDescent="0.2">
      <c r="A110" s="62">
        <v>25</v>
      </c>
      <c r="B110" s="63" t="s">
        <v>87</v>
      </c>
      <c r="C110" s="46" t="s">
        <v>379</v>
      </c>
      <c r="D110" s="62" t="s">
        <v>355</v>
      </c>
      <c r="E110" s="62">
        <v>63</v>
      </c>
      <c r="F110" s="64">
        <v>77</v>
      </c>
      <c r="G110" s="19">
        <f t="shared" si="1"/>
        <v>140</v>
      </c>
    </row>
    <row r="111" spans="1:7" s="56" customFormat="1" ht="30.75" customHeight="1" x14ac:dyDescent="0.2">
      <c r="A111" s="62">
        <v>25</v>
      </c>
      <c r="B111" s="63" t="s">
        <v>88</v>
      </c>
      <c r="C111" s="46" t="s">
        <v>379</v>
      </c>
      <c r="D111" s="62" t="s">
        <v>355</v>
      </c>
      <c r="E111" s="62">
        <v>30</v>
      </c>
      <c r="F111" s="64">
        <v>35</v>
      </c>
      <c r="G111" s="19">
        <f t="shared" si="1"/>
        <v>65</v>
      </c>
    </row>
    <row r="112" spans="1:7" s="56" customFormat="1" ht="30.75" customHeight="1" x14ac:dyDescent="0.2">
      <c r="A112" s="62">
        <v>26</v>
      </c>
      <c r="B112" s="63" t="s">
        <v>345</v>
      </c>
      <c r="C112" s="46" t="s">
        <v>445</v>
      </c>
      <c r="D112" s="62" t="s">
        <v>355</v>
      </c>
      <c r="E112" s="62">
        <v>55</v>
      </c>
      <c r="F112" s="64">
        <v>164</v>
      </c>
      <c r="G112" s="19">
        <f t="shared" si="1"/>
        <v>219</v>
      </c>
    </row>
    <row r="113" spans="1:7" s="56" customFormat="1" ht="30.75" customHeight="1" x14ac:dyDescent="0.2">
      <c r="A113" s="62">
        <v>26</v>
      </c>
      <c r="B113" s="63" t="s">
        <v>346</v>
      </c>
      <c r="C113" s="46" t="s">
        <v>445</v>
      </c>
      <c r="D113" s="62" t="s">
        <v>355</v>
      </c>
      <c r="E113" s="62">
        <v>80</v>
      </c>
      <c r="F113" s="64">
        <v>110</v>
      </c>
      <c r="G113" s="19">
        <f t="shared" si="1"/>
        <v>190</v>
      </c>
    </row>
    <row r="114" spans="1:7" s="56" customFormat="1" ht="30.75" customHeight="1" x14ac:dyDescent="0.2">
      <c r="A114" s="62">
        <v>26</v>
      </c>
      <c r="B114" s="63" t="s">
        <v>347</v>
      </c>
      <c r="C114" s="46" t="s">
        <v>445</v>
      </c>
      <c r="D114" s="62" t="s">
        <v>355</v>
      </c>
      <c r="E114" s="62">
        <v>74</v>
      </c>
      <c r="F114" s="64">
        <v>10</v>
      </c>
      <c r="G114" s="19">
        <f t="shared" si="1"/>
        <v>84</v>
      </c>
    </row>
    <row r="115" spans="1:7" s="56" customFormat="1" ht="30.75" customHeight="1" x14ac:dyDescent="0.2">
      <c r="A115" s="62">
        <v>26</v>
      </c>
      <c r="B115" s="63" t="s">
        <v>348</v>
      </c>
      <c r="C115" s="46" t="s">
        <v>445</v>
      </c>
      <c r="D115" s="62" t="s">
        <v>355</v>
      </c>
      <c r="E115" s="62">
        <v>96</v>
      </c>
      <c r="F115" s="64">
        <v>47</v>
      </c>
      <c r="G115" s="19">
        <f t="shared" si="1"/>
        <v>143</v>
      </c>
    </row>
    <row r="116" spans="1:7" s="56" customFormat="1" ht="30.75" customHeight="1" x14ac:dyDescent="0.2">
      <c r="A116" s="62">
        <v>26</v>
      </c>
      <c r="B116" s="63" t="s">
        <v>349</v>
      </c>
      <c r="C116" s="46" t="s">
        <v>445</v>
      </c>
      <c r="D116" s="62" t="s">
        <v>355</v>
      </c>
      <c r="E116" s="62">
        <v>14</v>
      </c>
      <c r="F116" s="64">
        <v>221</v>
      </c>
      <c r="G116" s="19">
        <f t="shared" si="1"/>
        <v>235</v>
      </c>
    </row>
    <row r="117" spans="1:7" s="56" customFormat="1" ht="30.75" customHeight="1" x14ac:dyDescent="0.2">
      <c r="A117" s="62">
        <v>27</v>
      </c>
      <c r="B117" s="63" t="s">
        <v>198</v>
      </c>
      <c r="C117" s="46" t="s">
        <v>406</v>
      </c>
      <c r="D117" s="62" t="s">
        <v>355</v>
      </c>
      <c r="E117" s="62">
        <v>36</v>
      </c>
      <c r="F117" s="64">
        <v>0</v>
      </c>
      <c r="G117" s="19">
        <f t="shared" si="1"/>
        <v>36</v>
      </c>
    </row>
    <row r="118" spans="1:7" s="56" customFormat="1" ht="30.75" customHeight="1" x14ac:dyDescent="0.2">
      <c r="A118" s="62">
        <v>27</v>
      </c>
      <c r="B118" s="63" t="s">
        <v>199</v>
      </c>
      <c r="C118" s="46" t="s">
        <v>406</v>
      </c>
      <c r="D118" s="62" t="s">
        <v>355</v>
      </c>
      <c r="E118" s="62">
        <v>96</v>
      </c>
      <c r="F118" s="64">
        <v>0</v>
      </c>
      <c r="G118" s="19">
        <f t="shared" si="1"/>
        <v>96</v>
      </c>
    </row>
    <row r="119" spans="1:7" s="56" customFormat="1" ht="30.75" customHeight="1" x14ac:dyDescent="0.2">
      <c r="A119" s="62">
        <v>27</v>
      </c>
      <c r="B119" s="63" t="s">
        <v>200</v>
      </c>
      <c r="C119" s="46" t="s">
        <v>406</v>
      </c>
      <c r="D119" s="62" t="s">
        <v>355</v>
      </c>
      <c r="E119" s="62">
        <v>122</v>
      </c>
      <c r="F119" s="64">
        <v>0</v>
      </c>
      <c r="G119" s="19">
        <f t="shared" si="1"/>
        <v>122</v>
      </c>
    </row>
    <row r="120" spans="1:7" s="56" customFormat="1" ht="30.75" customHeight="1" x14ac:dyDescent="0.2">
      <c r="A120" s="62">
        <v>27</v>
      </c>
      <c r="B120" s="63" t="s">
        <v>201</v>
      </c>
      <c r="C120" s="46" t="s">
        <v>406</v>
      </c>
      <c r="D120" s="62" t="s">
        <v>355</v>
      </c>
      <c r="E120" s="62">
        <v>92</v>
      </c>
      <c r="F120" s="64">
        <v>0</v>
      </c>
      <c r="G120" s="19">
        <f t="shared" si="1"/>
        <v>92</v>
      </c>
    </row>
    <row r="121" spans="1:7" s="56" customFormat="1" ht="30.75" customHeight="1" x14ac:dyDescent="0.2">
      <c r="A121" s="62">
        <v>28</v>
      </c>
      <c r="B121" s="63" t="s">
        <v>89</v>
      </c>
      <c r="C121" s="46" t="s">
        <v>380</v>
      </c>
      <c r="D121" s="62" t="s">
        <v>355</v>
      </c>
      <c r="E121" s="62">
        <v>22</v>
      </c>
      <c r="F121" s="64">
        <v>46</v>
      </c>
      <c r="G121" s="19">
        <f t="shared" si="1"/>
        <v>68</v>
      </c>
    </row>
    <row r="122" spans="1:7" s="56" customFormat="1" ht="30.75" customHeight="1" x14ac:dyDescent="0.2">
      <c r="A122" s="62">
        <v>28</v>
      </c>
      <c r="B122" s="63" t="s">
        <v>90</v>
      </c>
      <c r="C122" s="46" t="s">
        <v>380</v>
      </c>
      <c r="D122" s="62" t="s">
        <v>355</v>
      </c>
      <c r="E122" s="62">
        <v>19</v>
      </c>
      <c r="F122" s="64">
        <v>70</v>
      </c>
      <c r="G122" s="19">
        <f t="shared" si="1"/>
        <v>89</v>
      </c>
    </row>
    <row r="123" spans="1:7" s="56" customFormat="1" ht="30.75" customHeight="1" x14ac:dyDescent="0.2">
      <c r="A123" s="62">
        <v>28</v>
      </c>
      <c r="B123" s="63" t="s">
        <v>91</v>
      </c>
      <c r="C123" s="46" t="s">
        <v>380</v>
      </c>
      <c r="D123" s="62" t="s">
        <v>355</v>
      </c>
      <c r="E123" s="62">
        <v>55</v>
      </c>
      <c r="F123" s="64">
        <v>137</v>
      </c>
      <c r="G123" s="19">
        <f t="shared" si="1"/>
        <v>192</v>
      </c>
    </row>
    <row r="124" spans="1:7" s="56" customFormat="1" ht="30.75" customHeight="1" x14ac:dyDescent="0.2">
      <c r="A124" s="62">
        <v>28</v>
      </c>
      <c r="B124" s="63" t="s">
        <v>92</v>
      </c>
      <c r="C124" s="46" t="s">
        <v>380</v>
      </c>
      <c r="D124" s="62" t="s">
        <v>355</v>
      </c>
      <c r="E124" s="62">
        <v>5</v>
      </c>
      <c r="F124" s="64">
        <v>19</v>
      </c>
      <c r="G124" s="19">
        <f t="shared" si="1"/>
        <v>24</v>
      </c>
    </row>
    <row r="125" spans="1:7" s="56" customFormat="1" ht="30.75" customHeight="1" x14ac:dyDescent="0.2">
      <c r="A125" s="62">
        <v>29</v>
      </c>
      <c r="B125" s="63" t="s">
        <v>93</v>
      </c>
      <c r="C125" s="46" t="s">
        <v>381</v>
      </c>
      <c r="D125" s="62" t="s">
        <v>355</v>
      </c>
      <c r="E125" s="62">
        <v>32</v>
      </c>
      <c r="F125" s="64">
        <v>117</v>
      </c>
      <c r="G125" s="19">
        <f t="shared" si="1"/>
        <v>149</v>
      </c>
    </row>
    <row r="126" spans="1:7" s="56" customFormat="1" ht="30.75" customHeight="1" x14ac:dyDescent="0.2">
      <c r="A126" s="62">
        <v>29</v>
      </c>
      <c r="B126" s="63" t="s">
        <v>94</v>
      </c>
      <c r="C126" s="46" t="s">
        <v>381</v>
      </c>
      <c r="D126" s="62" t="s">
        <v>355</v>
      </c>
      <c r="E126" s="62">
        <v>44</v>
      </c>
      <c r="F126" s="64">
        <v>25</v>
      </c>
      <c r="G126" s="19">
        <f t="shared" si="1"/>
        <v>69</v>
      </c>
    </row>
    <row r="127" spans="1:7" s="56" customFormat="1" ht="30.75" customHeight="1" x14ac:dyDescent="0.2">
      <c r="A127" s="62">
        <v>29</v>
      </c>
      <c r="B127" s="63" t="s">
        <v>95</v>
      </c>
      <c r="C127" s="46" t="s">
        <v>381</v>
      </c>
      <c r="D127" s="62" t="s">
        <v>355</v>
      </c>
      <c r="E127" s="62">
        <v>44</v>
      </c>
      <c r="F127" s="64">
        <v>78</v>
      </c>
      <c r="G127" s="19">
        <f t="shared" si="1"/>
        <v>122</v>
      </c>
    </row>
    <row r="128" spans="1:7" s="56" customFormat="1" ht="30.75" customHeight="1" x14ac:dyDescent="0.2">
      <c r="A128" s="62">
        <v>29</v>
      </c>
      <c r="B128" s="63" t="s">
        <v>96</v>
      </c>
      <c r="C128" s="46" t="s">
        <v>381</v>
      </c>
      <c r="D128" s="62" t="s">
        <v>355</v>
      </c>
      <c r="E128" s="62">
        <v>13</v>
      </c>
      <c r="F128" s="64">
        <v>137</v>
      </c>
      <c r="G128" s="19">
        <f t="shared" si="1"/>
        <v>150</v>
      </c>
    </row>
    <row r="129" spans="1:7" s="56" customFormat="1" ht="30.75" customHeight="1" x14ac:dyDescent="0.2">
      <c r="A129" s="62">
        <v>30</v>
      </c>
      <c r="B129" s="63" t="s">
        <v>173</v>
      </c>
      <c r="C129" s="46" t="s">
        <v>400</v>
      </c>
      <c r="D129" s="62" t="s">
        <v>355</v>
      </c>
      <c r="E129" s="62">
        <v>27</v>
      </c>
      <c r="F129" s="64">
        <v>4</v>
      </c>
      <c r="G129" s="19">
        <f t="shared" si="1"/>
        <v>31</v>
      </c>
    </row>
    <row r="130" spans="1:7" s="56" customFormat="1" ht="30.75" customHeight="1" x14ac:dyDescent="0.2">
      <c r="A130" s="62">
        <v>30</v>
      </c>
      <c r="B130" s="63" t="s">
        <v>174</v>
      </c>
      <c r="C130" s="46" t="s">
        <v>400</v>
      </c>
      <c r="D130" s="62" t="s">
        <v>355</v>
      </c>
      <c r="E130" s="62">
        <v>34</v>
      </c>
      <c r="F130" s="64">
        <v>50</v>
      </c>
      <c r="G130" s="19">
        <f t="shared" si="1"/>
        <v>84</v>
      </c>
    </row>
    <row r="131" spans="1:7" s="56" customFormat="1" ht="30.75" customHeight="1" x14ac:dyDescent="0.2">
      <c r="A131" s="62">
        <v>30</v>
      </c>
      <c r="B131" s="63" t="s">
        <v>175</v>
      </c>
      <c r="C131" s="46" t="s">
        <v>400</v>
      </c>
      <c r="D131" s="62" t="s">
        <v>355</v>
      </c>
      <c r="E131" s="62">
        <v>48</v>
      </c>
      <c r="F131" s="64">
        <v>140</v>
      </c>
      <c r="G131" s="19">
        <f t="shared" si="1"/>
        <v>188</v>
      </c>
    </row>
    <row r="132" spans="1:7" s="56" customFormat="1" ht="30.75" customHeight="1" x14ac:dyDescent="0.2">
      <c r="A132" s="62">
        <v>30</v>
      </c>
      <c r="B132" s="63" t="s">
        <v>176</v>
      </c>
      <c r="C132" s="46" t="s">
        <v>400</v>
      </c>
      <c r="D132" s="62" t="s">
        <v>355</v>
      </c>
      <c r="E132" s="62">
        <v>24</v>
      </c>
      <c r="F132" s="64">
        <v>97</v>
      </c>
      <c r="G132" s="19">
        <f t="shared" si="1"/>
        <v>121</v>
      </c>
    </row>
    <row r="133" spans="1:7" s="56" customFormat="1" ht="30.75" customHeight="1" x14ac:dyDescent="0.2">
      <c r="A133" s="62">
        <v>31</v>
      </c>
      <c r="B133" s="63" t="s">
        <v>154</v>
      </c>
      <c r="C133" s="46" t="s">
        <v>398</v>
      </c>
      <c r="D133" s="62" t="s">
        <v>355</v>
      </c>
      <c r="E133" s="62">
        <v>118</v>
      </c>
      <c r="F133" s="64">
        <v>291</v>
      </c>
      <c r="G133" s="19">
        <f t="shared" ref="G133:G196" si="2">E133+F133</f>
        <v>409</v>
      </c>
    </row>
    <row r="134" spans="1:7" s="56" customFormat="1" ht="30.75" customHeight="1" x14ac:dyDescent="0.2">
      <c r="A134" s="62">
        <v>31</v>
      </c>
      <c r="B134" s="63" t="s">
        <v>155</v>
      </c>
      <c r="C134" s="46" t="s">
        <v>398</v>
      </c>
      <c r="D134" s="62" t="s">
        <v>355</v>
      </c>
      <c r="E134" s="62">
        <v>95</v>
      </c>
      <c r="F134" s="64">
        <v>172</v>
      </c>
      <c r="G134" s="19">
        <f t="shared" si="2"/>
        <v>267</v>
      </c>
    </row>
    <row r="135" spans="1:7" s="56" customFormat="1" ht="30.75" customHeight="1" x14ac:dyDescent="0.2">
      <c r="A135" s="62">
        <v>31</v>
      </c>
      <c r="B135" s="63" t="s">
        <v>156</v>
      </c>
      <c r="C135" s="46" t="s">
        <v>398</v>
      </c>
      <c r="D135" s="62" t="s">
        <v>355</v>
      </c>
      <c r="E135" s="62">
        <v>115</v>
      </c>
      <c r="F135" s="64">
        <v>120</v>
      </c>
      <c r="G135" s="19">
        <f t="shared" si="2"/>
        <v>235</v>
      </c>
    </row>
    <row r="136" spans="1:7" s="56" customFormat="1" ht="30.75" customHeight="1" x14ac:dyDescent="0.2">
      <c r="A136" s="62">
        <v>31</v>
      </c>
      <c r="B136" s="63" t="s">
        <v>157</v>
      </c>
      <c r="C136" s="46" t="s">
        <v>398</v>
      </c>
      <c r="D136" s="62" t="s">
        <v>355</v>
      </c>
      <c r="E136" s="62">
        <v>115</v>
      </c>
      <c r="F136" s="64">
        <v>100</v>
      </c>
      <c r="G136" s="19">
        <f t="shared" si="2"/>
        <v>215</v>
      </c>
    </row>
    <row r="137" spans="1:7" s="56" customFormat="1" ht="30.75" customHeight="1" x14ac:dyDescent="0.2">
      <c r="A137" s="62">
        <v>31</v>
      </c>
      <c r="B137" s="63" t="s">
        <v>158</v>
      </c>
      <c r="C137" s="46" t="s">
        <v>398</v>
      </c>
      <c r="D137" s="62" t="s">
        <v>355</v>
      </c>
      <c r="E137" s="62">
        <v>68</v>
      </c>
      <c r="F137" s="64">
        <v>292</v>
      </c>
      <c r="G137" s="19">
        <f t="shared" si="2"/>
        <v>360</v>
      </c>
    </row>
    <row r="138" spans="1:7" s="56" customFormat="1" ht="30.75" customHeight="1" x14ac:dyDescent="0.2">
      <c r="A138" s="62">
        <v>31</v>
      </c>
      <c r="B138" s="63" t="s">
        <v>159</v>
      </c>
      <c r="C138" s="46" t="s">
        <v>398</v>
      </c>
      <c r="D138" s="62" t="s">
        <v>355</v>
      </c>
      <c r="E138" s="62">
        <v>90</v>
      </c>
      <c r="F138" s="64">
        <v>266</v>
      </c>
      <c r="G138" s="19">
        <f t="shared" si="2"/>
        <v>356</v>
      </c>
    </row>
    <row r="139" spans="1:7" s="56" customFormat="1" ht="30.75" customHeight="1" x14ac:dyDescent="0.2">
      <c r="A139" s="62">
        <v>31</v>
      </c>
      <c r="B139" s="63" t="s">
        <v>160</v>
      </c>
      <c r="C139" s="46" t="s">
        <v>398</v>
      </c>
      <c r="D139" s="62" t="s">
        <v>355</v>
      </c>
      <c r="E139" s="62">
        <v>50</v>
      </c>
      <c r="F139" s="64">
        <v>172</v>
      </c>
      <c r="G139" s="19">
        <f t="shared" si="2"/>
        <v>222</v>
      </c>
    </row>
    <row r="140" spans="1:7" s="56" customFormat="1" ht="30.75" customHeight="1" x14ac:dyDescent="0.2">
      <c r="A140" s="62">
        <v>32</v>
      </c>
      <c r="B140" s="63" t="s">
        <v>73</v>
      </c>
      <c r="C140" s="46" t="s">
        <v>375</v>
      </c>
      <c r="D140" s="62" t="s">
        <v>354</v>
      </c>
      <c r="E140" s="62">
        <v>79</v>
      </c>
      <c r="F140" s="64">
        <v>115</v>
      </c>
      <c r="G140" s="19">
        <f t="shared" si="2"/>
        <v>194</v>
      </c>
    </row>
    <row r="141" spans="1:7" s="56" customFormat="1" ht="30.75" customHeight="1" x14ac:dyDescent="0.2">
      <c r="A141" s="62">
        <v>32</v>
      </c>
      <c r="B141" s="63" t="s">
        <v>74</v>
      </c>
      <c r="C141" s="46" t="s">
        <v>375</v>
      </c>
      <c r="D141" s="62" t="s">
        <v>354</v>
      </c>
      <c r="E141" s="62">
        <v>80</v>
      </c>
      <c r="F141" s="64">
        <v>27</v>
      </c>
      <c r="G141" s="19">
        <f t="shared" si="2"/>
        <v>107</v>
      </c>
    </row>
    <row r="142" spans="1:7" s="56" customFormat="1" ht="30.75" customHeight="1" x14ac:dyDescent="0.2">
      <c r="A142" s="62">
        <v>32</v>
      </c>
      <c r="B142" s="63" t="s">
        <v>75</v>
      </c>
      <c r="C142" s="46" t="s">
        <v>375</v>
      </c>
      <c r="D142" s="62" t="s">
        <v>354</v>
      </c>
      <c r="E142" s="62">
        <v>30</v>
      </c>
      <c r="F142" s="64">
        <v>14</v>
      </c>
      <c r="G142" s="19">
        <f t="shared" si="2"/>
        <v>44</v>
      </c>
    </row>
    <row r="143" spans="1:7" s="56" customFormat="1" ht="30.75" customHeight="1" x14ac:dyDescent="0.2">
      <c r="A143" s="62">
        <v>33</v>
      </c>
      <c r="B143" s="63" t="s">
        <v>76</v>
      </c>
      <c r="C143" s="46" t="s">
        <v>373</v>
      </c>
      <c r="D143" s="62" t="s">
        <v>354</v>
      </c>
      <c r="E143" s="62">
        <v>153</v>
      </c>
      <c r="F143" s="64">
        <v>133</v>
      </c>
      <c r="G143" s="19">
        <f t="shared" si="2"/>
        <v>286</v>
      </c>
    </row>
    <row r="144" spans="1:7" s="56" customFormat="1" ht="30.75" customHeight="1" x14ac:dyDescent="0.2">
      <c r="A144" s="62">
        <v>34</v>
      </c>
      <c r="B144" s="63" t="s">
        <v>313</v>
      </c>
      <c r="C144" s="46" t="s">
        <v>437</v>
      </c>
      <c r="D144" s="62" t="s">
        <v>355</v>
      </c>
      <c r="E144" s="62">
        <v>5</v>
      </c>
      <c r="F144" s="64">
        <v>42</v>
      </c>
      <c r="G144" s="19">
        <f t="shared" si="2"/>
        <v>47</v>
      </c>
    </row>
    <row r="145" spans="1:7" s="56" customFormat="1" ht="30.75" customHeight="1" x14ac:dyDescent="0.2">
      <c r="A145" s="62">
        <v>34</v>
      </c>
      <c r="B145" s="63" t="s">
        <v>314</v>
      </c>
      <c r="C145" s="46" t="s">
        <v>437</v>
      </c>
      <c r="D145" s="62" t="s">
        <v>355</v>
      </c>
      <c r="E145" s="62">
        <v>55</v>
      </c>
      <c r="F145" s="64">
        <v>243</v>
      </c>
      <c r="G145" s="19">
        <f t="shared" si="2"/>
        <v>298</v>
      </c>
    </row>
    <row r="146" spans="1:7" s="56" customFormat="1" ht="30.75" customHeight="1" x14ac:dyDescent="0.2">
      <c r="A146" s="62">
        <v>34</v>
      </c>
      <c r="B146" s="63" t="s">
        <v>315</v>
      </c>
      <c r="C146" s="46" t="s">
        <v>437</v>
      </c>
      <c r="D146" s="62" t="s">
        <v>355</v>
      </c>
      <c r="E146" s="62">
        <v>48</v>
      </c>
      <c r="F146" s="64">
        <v>58</v>
      </c>
      <c r="G146" s="19">
        <f t="shared" si="2"/>
        <v>106</v>
      </c>
    </row>
    <row r="147" spans="1:7" s="56" customFormat="1" ht="30.75" customHeight="1" x14ac:dyDescent="0.2">
      <c r="A147" s="62">
        <v>34</v>
      </c>
      <c r="B147" s="63" t="s">
        <v>316</v>
      </c>
      <c r="C147" s="46" t="s">
        <v>437</v>
      </c>
      <c r="D147" s="62" t="s">
        <v>355</v>
      </c>
      <c r="E147" s="62">
        <v>12</v>
      </c>
      <c r="F147" s="64">
        <v>173</v>
      </c>
      <c r="G147" s="19">
        <f t="shared" si="2"/>
        <v>185</v>
      </c>
    </row>
    <row r="148" spans="1:7" s="56" customFormat="1" ht="30.75" customHeight="1" x14ac:dyDescent="0.2">
      <c r="A148" s="62">
        <v>34</v>
      </c>
      <c r="B148" s="63" t="s">
        <v>317</v>
      </c>
      <c r="C148" s="46" t="s">
        <v>437</v>
      </c>
      <c r="D148" s="62" t="s">
        <v>355</v>
      </c>
      <c r="E148" s="62">
        <v>12</v>
      </c>
      <c r="F148" s="64">
        <v>212</v>
      </c>
      <c r="G148" s="19">
        <f t="shared" si="2"/>
        <v>224</v>
      </c>
    </row>
    <row r="149" spans="1:7" s="56" customFormat="1" ht="30.75" customHeight="1" x14ac:dyDescent="0.2">
      <c r="A149" s="62">
        <v>35</v>
      </c>
      <c r="B149" s="63" t="s">
        <v>295</v>
      </c>
      <c r="C149" s="46" t="s">
        <v>431</v>
      </c>
      <c r="D149" s="62" t="s">
        <v>355</v>
      </c>
      <c r="E149" s="62">
        <v>65</v>
      </c>
      <c r="F149" s="64">
        <v>147</v>
      </c>
      <c r="G149" s="19">
        <f t="shared" si="2"/>
        <v>212</v>
      </c>
    </row>
    <row r="150" spans="1:7" s="56" customFormat="1" ht="30.75" customHeight="1" x14ac:dyDescent="0.2">
      <c r="A150" s="62">
        <v>35</v>
      </c>
      <c r="B150" s="63" t="s">
        <v>296</v>
      </c>
      <c r="C150" s="46" t="s">
        <v>431</v>
      </c>
      <c r="D150" s="62" t="s">
        <v>355</v>
      </c>
      <c r="E150" s="62">
        <v>30</v>
      </c>
      <c r="F150" s="64">
        <v>8</v>
      </c>
      <c r="G150" s="19">
        <f t="shared" si="2"/>
        <v>38</v>
      </c>
    </row>
    <row r="151" spans="1:7" s="56" customFormat="1" ht="30.75" customHeight="1" x14ac:dyDescent="0.2">
      <c r="A151" s="62">
        <v>35</v>
      </c>
      <c r="B151" s="63" t="s">
        <v>297</v>
      </c>
      <c r="C151" s="46" t="s">
        <v>431</v>
      </c>
      <c r="D151" s="62" t="s">
        <v>355</v>
      </c>
      <c r="E151" s="62">
        <v>23</v>
      </c>
      <c r="F151" s="64">
        <v>5</v>
      </c>
      <c r="G151" s="19">
        <f t="shared" si="2"/>
        <v>28</v>
      </c>
    </row>
    <row r="152" spans="1:7" s="56" customFormat="1" ht="30.75" customHeight="1" x14ac:dyDescent="0.2">
      <c r="A152" s="62">
        <v>35</v>
      </c>
      <c r="B152" s="63" t="s">
        <v>298</v>
      </c>
      <c r="C152" s="46" t="s">
        <v>431</v>
      </c>
      <c r="D152" s="62" t="s">
        <v>355</v>
      </c>
      <c r="E152" s="62">
        <v>59</v>
      </c>
      <c r="F152" s="64">
        <v>157</v>
      </c>
      <c r="G152" s="19">
        <f t="shared" si="2"/>
        <v>216</v>
      </c>
    </row>
    <row r="153" spans="1:7" s="56" customFormat="1" ht="30.75" customHeight="1" x14ac:dyDescent="0.2">
      <c r="A153" s="62">
        <v>35</v>
      </c>
      <c r="B153" s="63" t="s">
        <v>299</v>
      </c>
      <c r="C153" s="46" t="s">
        <v>431</v>
      </c>
      <c r="D153" s="62" t="s">
        <v>355</v>
      </c>
      <c r="E153" s="62">
        <v>32</v>
      </c>
      <c r="F153" s="64">
        <v>176</v>
      </c>
      <c r="G153" s="19">
        <f t="shared" si="2"/>
        <v>208</v>
      </c>
    </row>
    <row r="154" spans="1:7" s="56" customFormat="1" ht="30.75" customHeight="1" x14ac:dyDescent="0.2">
      <c r="A154" s="62">
        <v>35</v>
      </c>
      <c r="B154" s="63" t="s">
        <v>300</v>
      </c>
      <c r="C154" s="46" t="s">
        <v>431</v>
      </c>
      <c r="D154" s="62" t="s">
        <v>355</v>
      </c>
      <c r="E154" s="62">
        <v>21</v>
      </c>
      <c r="F154" s="64">
        <v>98</v>
      </c>
      <c r="G154" s="19">
        <f t="shared" si="2"/>
        <v>119</v>
      </c>
    </row>
    <row r="155" spans="1:7" s="56" customFormat="1" ht="30.75" customHeight="1" x14ac:dyDescent="0.2">
      <c r="A155" s="62">
        <v>36</v>
      </c>
      <c r="B155" s="63" t="s">
        <v>249</v>
      </c>
      <c r="C155" s="46" t="s">
        <v>421</v>
      </c>
      <c r="D155" s="62" t="s">
        <v>355</v>
      </c>
      <c r="E155" s="62">
        <v>36</v>
      </c>
      <c r="F155" s="64">
        <v>189</v>
      </c>
      <c r="G155" s="19">
        <f t="shared" si="2"/>
        <v>225</v>
      </c>
    </row>
    <row r="156" spans="1:7" s="56" customFormat="1" ht="30.75" customHeight="1" x14ac:dyDescent="0.2">
      <c r="A156" s="62">
        <v>36</v>
      </c>
      <c r="B156" s="63" t="s">
        <v>250</v>
      </c>
      <c r="C156" s="46" t="s">
        <v>421</v>
      </c>
      <c r="D156" s="62" t="s">
        <v>355</v>
      </c>
      <c r="E156" s="62">
        <v>19</v>
      </c>
      <c r="F156" s="64">
        <v>101</v>
      </c>
      <c r="G156" s="19">
        <f t="shared" si="2"/>
        <v>120</v>
      </c>
    </row>
    <row r="157" spans="1:7" s="56" customFormat="1" ht="30.75" customHeight="1" x14ac:dyDescent="0.2">
      <c r="A157" s="62">
        <v>36</v>
      </c>
      <c r="B157" s="63" t="s">
        <v>251</v>
      </c>
      <c r="C157" s="46" t="s">
        <v>421</v>
      </c>
      <c r="D157" s="62" t="s">
        <v>355</v>
      </c>
      <c r="E157" s="62">
        <v>53</v>
      </c>
      <c r="F157" s="64">
        <v>89</v>
      </c>
      <c r="G157" s="19">
        <f t="shared" si="2"/>
        <v>142</v>
      </c>
    </row>
    <row r="158" spans="1:7" s="56" customFormat="1" ht="30.75" customHeight="1" x14ac:dyDescent="0.2">
      <c r="A158" s="62">
        <v>36</v>
      </c>
      <c r="B158" s="63" t="s">
        <v>252</v>
      </c>
      <c r="C158" s="46" t="s">
        <v>421</v>
      </c>
      <c r="D158" s="62" t="s">
        <v>355</v>
      </c>
      <c r="E158" s="62">
        <v>39</v>
      </c>
      <c r="F158" s="64">
        <v>191</v>
      </c>
      <c r="G158" s="19">
        <f t="shared" si="2"/>
        <v>230</v>
      </c>
    </row>
    <row r="159" spans="1:7" s="56" customFormat="1" ht="30.75" customHeight="1" x14ac:dyDescent="0.2">
      <c r="A159" s="62">
        <v>36</v>
      </c>
      <c r="B159" s="63" t="s">
        <v>253</v>
      </c>
      <c r="C159" s="46" t="s">
        <v>421</v>
      </c>
      <c r="D159" s="62" t="s">
        <v>355</v>
      </c>
      <c r="E159" s="62">
        <v>70</v>
      </c>
      <c r="F159" s="64">
        <v>244</v>
      </c>
      <c r="G159" s="19">
        <f t="shared" si="2"/>
        <v>314</v>
      </c>
    </row>
    <row r="160" spans="1:7" s="56" customFormat="1" ht="30.75" customHeight="1" x14ac:dyDescent="0.2">
      <c r="A160" s="62">
        <v>36</v>
      </c>
      <c r="B160" s="63" t="s">
        <v>254</v>
      </c>
      <c r="C160" s="46" t="s">
        <v>421</v>
      </c>
      <c r="D160" s="62" t="s">
        <v>355</v>
      </c>
      <c r="E160" s="62">
        <v>37</v>
      </c>
      <c r="F160" s="64">
        <v>200</v>
      </c>
      <c r="G160" s="19">
        <f t="shared" si="2"/>
        <v>237</v>
      </c>
    </row>
    <row r="161" spans="1:29" s="56" customFormat="1" ht="30.75" customHeight="1" x14ac:dyDescent="0.2">
      <c r="A161" s="62">
        <v>37</v>
      </c>
      <c r="B161" s="63" t="s">
        <v>256</v>
      </c>
      <c r="C161" s="46" t="s">
        <v>420</v>
      </c>
      <c r="D161" s="62" t="s">
        <v>355</v>
      </c>
      <c r="E161" s="62">
        <v>57</v>
      </c>
      <c r="F161" s="64">
        <v>60</v>
      </c>
      <c r="G161" s="19">
        <f t="shared" si="2"/>
        <v>117</v>
      </c>
    </row>
    <row r="162" spans="1:29" s="56" customFormat="1" ht="30.75" customHeight="1" x14ac:dyDescent="0.2">
      <c r="A162" s="62">
        <v>37</v>
      </c>
      <c r="B162" s="63" t="s">
        <v>257</v>
      </c>
      <c r="C162" s="46" t="s">
        <v>420</v>
      </c>
      <c r="D162" s="62" t="s">
        <v>355</v>
      </c>
      <c r="E162" s="62">
        <v>62</v>
      </c>
      <c r="F162" s="64">
        <v>432</v>
      </c>
      <c r="G162" s="19">
        <f t="shared" si="2"/>
        <v>494</v>
      </c>
    </row>
    <row r="163" spans="1:29" s="56" customFormat="1" ht="30.75" customHeight="1" x14ac:dyDescent="0.2">
      <c r="A163" s="62">
        <v>37</v>
      </c>
      <c r="B163" s="63" t="s">
        <v>258</v>
      </c>
      <c r="C163" s="46" t="s">
        <v>420</v>
      </c>
      <c r="D163" s="62" t="s">
        <v>355</v>
      </c>
      <c r="E163" s="62">
        <v>51</v>
      </c>
      <c r="F163" s="64">
        <v>98</v>
      </c>
      <c r="G163" s="19">
        <f t="shared" si="2"/>
        <v>149</v>
      </c>
    </row>
    <row r="164" spans="1:29" s="56" customFormat="1" ht="30.75" customHeight="1" x14ac:dyDescent="0.2">
      <c r="A164" s="62">
        <v>37</v>
      </c>
      <c r="B164" s="63" t="s">
        <v>259</v>
      </c>
      <c r="C164" s="46" t="s">
        <v>420</v>
      </c>
      <c r="D164" s="62" t="s">
        <v>355</v>
      </c>
      <c r="E164" s="62">
        <v>81</v>
      </c>
      <c r="F164" s="64">
        <v>40</v>
      </c>
      <c r="G164" s="19">
        <f t="shared" si="2"/>
        <v>121</v>
      </c>
    </row>
    <row r="165" spans="1:29" s="56" customFormat="1" ht="30.75" customHeight="1" x14ac:dyDescent="0.2">
      <c r="A165" s="62">
        <v>37</v>
      </c>
      <c r="B165" s="63" t="s">
        <v>260</v>
      </c>
      <c r="C165" s="46" t="s">
        <v>420</v>
      </c>
      <c r="D165" s="62" t="s">
        <v>355</v>
      </c>
      <c r="E165" s="62">
        <v>70</v>
      </c>
      <c r="F165" s="64">
        <v>35</v>
      </c>
      <c r="G165" s="19">
        <f t="shared" si="2"/>
        <v>105</v>
      </c>
    </row>
    <row r="166" spans="1:29" s="56" customFormat="1" ht="30.75" customHeight="1" x14ac:dyDescent="0.2">
      <c r="A166" s="62">
        <v>37</v>
      </c>
      <c r="B166" s="63" t="s">
        <v>261</v>
      </c>
      <c r="C166" s="46" t="s">
        <v>420</v>
      </c>
      <c r="D166" s="62" t="s">
        <v>355</v>
      </c>
      <c r="E166" s="62">
        <v>30</v>
      </c>
      <c r="F166" s="64">
        <v>132</v>
      </c>
      <c r="G166" s="19">
        <f t="shared" si="2"/>
        <v>162</v>
      </c>
    </row>
    <row r="167" spans="1:29" s="56" customFormat="1" ht="30.75" customHeight="1" x14ac:dyDescent="0.2">
      <c r="A167" s="62">
        <v>37</v>
      </c>
      <c r="B167" s="63" t="s">
        <v>262</v>
      </c>
      <c r="C167" s="46" t="s">
        <v>420</v>
      </c>
      <c r="D167" s="62" t="s">
        <v>355</v>
      </c>
      <c r="E167" s="62">
        <v>45</v>
      </c>
      <c r="F167" s="64">
        <v>113</v>
      </c>
      <c r="G167" s="19">
        <f t="shared" si="2"/>
        <v>158</v>
      </c>
    </row>
    <row r="168" spans="1:29" s="56" customFormat="1" ht="30.75" customHeight="1" x14ac:dyDescent="0.2">
      <c r="A168" s="62">
        <v>37</v>
      </c>
      <c r="B168" s="63" t="s">
        <v>263</v>
      </c>
      <c r="C168" s="46" t="s">
        <v>420</v>
      </c>
      <c r="D168" s="62" t="s">
        <v>355</v>
      </c>
      <c r="E168" s="62">
        <v>27</v>
      </c>
      <c r="F168" s="64">
        <v>360</v>
      </c>
      <c r="G168" s="19">
        <f t="shared" si="2"/>
        <v>387</v>
      </c>
    </row>
    <row r="169" spans="1:29" s="56" customFormat="1" ht="30.75" customHeight="1" x14ac:dyDescent="0.2">
      <c r="A169" s="62">
        <v>37</v>
      </c>
      <c r="B169" s="63" t="s">
        <v>264</v>
      </c>
      <c r="C169" s="46" t="s">
        <v>420</v>
      </c>
      <c r="D169" s="62" t="s">
        <v>355</v>
      </c>
      <c r="E169" s="62">
        <v>47</v>
      </c>
      <c r="F169" s="64">
        <v>228</v>
      </c>
      <c r="G169" s="19">
        <f t="shared" si="2"/>
        <v>275</v>
      </c>
    </row>
    <row r="170" spans="1:29" s="56" customFormat="1" ht="30.75" customHeight="1" x14ac:dyDescent="0.2">
      <c r="A170" s="62">
        <v>37</v>
      </c>
      <c r="B170" s="63" t="s">
        <v>255</v>
      </c>
      <c r="C170" s="46" t="s">
        <v>420</v>
      </c>
      <c r="D170" s="62" t="s">
        <v>355</v>
      </c>
      <c r="E170" s="62">
        <v>8</v>
      </c>
      <c r="F170" s="64">
        <v>486</v>
      </c>
      <c r="G170" s="19">
        <f t="shared" si="2"/>
        <v>494</v>
      </c>
    </row>
    <row r="171" spans="1:29" ht="30" customHeight="1" x14ac:dyDescent="0.2">
      <c r="A171" s="62">
        <v>38</v>
      </c>
      <c r="B171" s="63" t="s">
        <v>49</v>
      </c>
      <c r="C171" s="46" t="s">
        <v>365</v>
      </c>
      <c r="D171" s="62" t="s">
        <v>355</v>
      </c>
      <c r="E171" s="62">
        <v>34</v>
      </c>
      <c r="F171" s="64">
        <v>51</v>
      </c>
      <c r="G171" s="19">
        <f t="shared" si="2"/>
        <v>85</v>
      </c>
      <c r="U171" s="56"/>
      <c r="V171" s="56"/>
      <c r="W171" s="56"/>
      <c r="X171" s="56"/>
      <c r="Y171" s="56"/>
      <c r="Z171" s="56"/>
      <c r="AA171" s="56"/>
      <c r="AB171" s="56"/>
      <c r="AC171" s="56"/>
    </row>
    <row r="172" spans="1:29" ht="30.75" customHeight="1" x14ac:dyDescent="0.2">
      <c r="A172" s="62">
        <v>38</v>
      </c>
      <c r="B172" s="63" t="s">
        <v>50</v>
      </c>
      <c r="C172" s="46" t="s">
        <v>365</v>
      </c>
      <c r="D172" s="62" t="s">
        <v>355</v>
      </c>
      <c r="E172" s="62">
        <v>18</v>
      </c>
      <c r="F172" s="64">
        <v>115</v>
      </c>
      <c r="G172" s="19">
        <f t="shared" si="2"/>
        <v>133</v>
      </c>
    </row>
    <row r="173" spans="1:29" ht="30.75" customHeight="1" x14ac:dyDescent="0.2">
      <c r="A173" s="62">
        <v>38</v>
      </c>
      <c r="B173" s="63" t="s">
        <v>51</v>
      </c>
      <c r="C173" s="46" t="s">
        <v>365</v>
      </c>
      <c r="D173" s="62" t="s">
        <v>355</v>
      </c>
      <c r="E173" s="62">
        <v>41</v>
      </c>
      <c r="F173" s="64">
        <v>23</v>
      </c>
      <c r="G173" s="19">
        <f t="shared" si="2"/>
        <v>64</v>
      </c>
    </row>
    <row r="174" spans="1:29" ht="30.75" customHeight="1" x14ac:dyDescent="0.2">
      <c r="A174" s="62">
        <v>38</v>
      </c>
      <c r="B174" s="63" t="s">
        <v>52</v>
      </c>
      <c r="C174" s="46" t="s">
        <v>365</v>
      </c>
      <c r="D174" s="62" t="s">
        <v>355</v>
      </c>
      <c r="E174" s="62">
        <v>38</v>
      </c>
      <c r="F174" s="64">
        <v>18</v>
      </c>
      <c r="G174" s="19">
        <f t="shared" si="2"/>
        <v>56</v>
      </c>
    </row>
    <row r="175" spans="1:29" ht="30.75" customHeight="1" x14ac:dyDescent="0.2">
      <c r="A175" s="62">
        <v>38</v>
      </c>
      <c r="B175" s="63" t="s">
        <v>53</v>
      </c>
      <c r="C175" s="46" t="s">
        <v>365</v>
      </c>
      <c r="D175" s="62" t="s">
        <v>355</v>
      </c>
      <c r="E175" s="62">
        <v>65</v>
      </c>
      <c r="F175" s="64">
        <v>148</v>
      </c>
      <c r="G175" s="19">
        <f t="shared" si="2"/>
        <v>213</v>
      </c>
    </row>
    <row r="176" spans="1:29" ht="30.75" customHeight="1" x14ac:dyDescent="0.2">
      <c r="A176" s="62">
        <v>38</v>
      </c>
      <c r="B176" s="63" t="s">
        <v>54</v>
      </c>
      <c r="C176" s="46" t="s">
        <v>365</v>
      </c>
      <c r="D176" s="62" t="s">
        <v>355</v>
      </c>
      <c r="E176" s="62">
        <v>37</v>
      </c>
      <c r="F176" s="64">
        <v>85</v>
      </c>
      <c r="G176" s="19">
        <f t="shared" si="2"/>
        <v>122</v>
      </c>
    </row>
    <row r="177" spans="1:29" s="56" customFormat="1" ht="30.75" customHeight="1" x14ac:dyDescent="0.2">
      <c r="A177" s="62">
        <v>39</v>
      </c>
      <c r="B177" s="63" t="s">
        <v>79</v>
      </c>
      <c r="C177" s="46" t="s">
        <v>376</v>
      </c>
      <c r="D177" s="62" t="s">
        <v>354</v>
      </c>
      <c r="E177" s="62">
        <v>49</v>
      </c>
      <c r="F177" s="64">
        <v>30</v>
      </c>
      <c r="G177" s="19">
        <f t="shared" si="2"/>
        <v>79</v>
      </c>
      <c r="U177" s="57"/>
      <c r="V177" s="57"/>
      <c r="W177" s="57"/>
      <c r="X177" s="57"/>
      <c r="Y177" s="57"/>
      <c r="Z177" s="57"/>
      <c r="AA177" s="57"/>
      <c r="AB177" s="57"/>
      <c r="AC177" s="57"/>
    </row>
    <row r="178" spans="1:29" s="56" customFormat="1" ht="30.75" customHeight="1" x14ac:dyDescent="0.2">
      <c r="A178" s="62">
        <v>39</v>
      </c>
      <c r="B178" s="63" t="s">
        <v>80</v>
      </c>
      <c r="C178" s="46" t="s">
        <v>376</v>
      </c>
      <c r="D178" s="62" t="s">
        <v>354</v>
      </c>
      <c r="E178" s="62">
        <v>92</v>
      </c>
      <c r="F178" s="64">
        <v>125</v>
      </c>
      <c r="G178" s="19">
        <f t="shared" si="2"/>
        <v>217</v>
      </c>
    </row>
    <row r="179" spans="1:29" s="56" customFormat="1" ht="30.75" customHeight="1" x14ac:dyDescent="0.2">
      <c r="A179" s="62">
        <v>39</v>
      </c>
      <c r="B179" s="63" t="s">
        <v>81</v>
      </c>
      <c r="C179" s="46" t="s">
        <v>376</v>
      </c>
      <c r="D179" s="62" t="s">
        <v>354</v>
      </c>
      <c r="E179" s="62">
        <v>38</v>
      </c>
      <c r="F179" s="64">
        <v>62</v>
      </c>
      <c r="G179" s="19">
        <f t="shared" si="2"/>
        <v>100</v>
      </c>
    </row>
    <row r="180" spans="1:29" s="56" customFormat="1" ht="30.75" customHeight="1" x14ac:dyDescent="0.2">
      <c r="A180" s="62">
        <v>39</v>
      </c>
      <c r="B180" s="63" t="s">
        <v>82</v>
      </c>
      <c r="C180" s="46" t="s">
        <v>376</v>
      </c>
      <c r="D180" s="62" t="s">
        <v>354</v>
      </c>
      <c r="E180" s="62">
        <v>45</v>
      </c>
      <c r="F180" s="64">
        <v>82</v>
      </c>
      <c r="G180" s="19">
        <f t="shared" si="2"/>
        <v>127</v>
      </c>
    </row>
    <row r="181" spans="1:29" s="56" customFormat="1" ht="30.75" customHeight="1" x14ac:dyDescent="0.2">
      <c r="A181" s="62">
        <v>39</v>
      </c>
      <c r="B181" s="63" t="s">
        <v>83</v>
      </c>
      <c r="C181" s="46" t="s">
        <v>376</v>
      </c>
      <c r="D181" s="62" t="s">
        <v>354</v>
      </c>
      <c r="E181" s="62">
        <v>0</v>
      </c>
      <c r="F181" s="64">
        <v>55</v>
      </c>
      <c r="G181" s="19">
        <f t="shared" si="2"/>
        <v>55</v>
      </c>
    </row>
    <row r="182" spans="1:29" s="56" customFormat="1" ht="30.75" customHeight="1" x14ac:dyDescent="0.2">
      <c r="A182" s="62">
        <v>39</v>
      </c>
      <c r="B182" s="63" t="s">
        <v>84</v>
      </c>
      <c r="C182" s="46" t="s">
        <v>376</v>
      </c>
      <c r="D182" s="62" t="s">
        <v>354</v>
      </c>
      <c r="E182" s="62">
        <v>28</v>
      </c>
      <c r="F182" s="64">
        <v>32</v>
      </c>
      <c r="G182" s="19">
        <f t="shared" si="2"/>
        <v>60</v>
      </c>
    </row>
    <row r="183" spans="1:29" s="56" customFormat="1" ht="30.75" customHeight="1" x14ac:dyDescent="0.2">
      <c r="A183" s="62">
        <v>40</v>
      </c>
      <c r="B183" s="63" t="s">
        <v>97</v>
      </c>
      <c r="C183" s="46" t="s">
        <v>382</v>
      </c>
      <c r="D183" s="62" t="s">
        <v>355</v>
      </c>
      <c r="E183" s="62">
        <v>63</v>
      </c>
      <c r="F183" s="64">
        <v>47</v>
      </c>
      <c r="G183" s="19">
        <f t="shared" si="2"/>
        <v>110</v>
      </c>
    </row>
    <row r="184" spans="1:29" s="56" customFormat="1" ht="30.75" customHeight="1" x14ac:dyDescent="0.2">
      <c r="A184" s="62">
        <v>40</v>
      </c>
      <c r="B184" s="63" t="s">
        <v>98</v>
      </c>
      <c r="C184" s="46" t="s">
        <v>382</v>
      </c>
      <c r="D184" s="62" t="s">
        <v>355</v>
      </c>
      <c r="E184" s="62">
        <v>29</v>
      </c>
      <c r="F184" s="64">
        <v>145</v>
      </c>
      <c r="G184" s="19">
        <f t="shared" si="2"/>
        <v>174</v>
      </c>
    </row>
    <row r="185" spans="1:29" s="56" customFormat="1" ht="30.75" customHeight="1" x14ac:dyDescent="0.2">
      <c r="A185" s="62">
        <v>40</v>
      </c>
      <c r="B185" s="63" t="s">
        <v>99</v>
      </c>
      <c r="C185" s="46" t="s">
        <v>382</v>
      </c>
      <c r="D185" s="62" t="s">
        <v>355</v>
      </c>
      <c r="E185" s="62">
        <v>48</v>
      </c>
      <c r="F185" s="64">
        <v>61</v>
      </c>
      <c r="G185" s="19">
        <f t="shared" si="2"/>
        <v>109</v>
      </c>
    </row>
    <row r="186" spans="1:29" s="56" customFormat="1" ht="30.75" customHeight="1" x14ac:dyDescent="0.2">
      <c r="A186" s="62">
        <v>40</v>
      </c>
      <c r="B186" s="63" t="s">
        <v>100</v>
      </c>
      <c r="C186" s="46" t="s">
        <v>382</v>
      </c>
      <c r="D186" s="62" t="s">
        <v>355</v>
      </c>
      <c r="E186" s="62">
        <v>6</v>
      </c>
      <c r="F186" s="64">
        <v>205</v>
      </c>
      <c r="G186" s="19">
        <f t="shared" si="2"/>
        <v>211</v>
      </c>
    </row>
    <row r="187" spans="1:29" s="56" customFormat="1" ht="30.75" customHeight="1" x14ac:dyDescent="0.2">
      <c r="A187" s="62">
        <v>40</v>
      </c>
      <c r="B187" s="63" t="s">
        <v>101</v>
      </c>
      <c r="C187" s="46" t="s">
        <v>382</v>
      </c>
      <c r="D187" s="62" t="s">
        <v>355</v>
      </c>
      <c r="E187" s="62">
        <v>18</v>
      </c>
      <c r="F187" s="64">
        <v>57</v>
      </c>
      <c r="G187" s="19">
        <f t="shared" si="2"/>
        <v>75</v>
      </c>
    </row>
    <row r="188" spans="1:29" s="56" customFormat="1" ht="30.75" customHeight="1" x14ac:dyDescent="0.2">
      <c r="A188" s="62">
        <v>41</v>
      </c>
      <c r="B188" s="63" t="s">
        <v>192</v>
      </c>
      <c r="C188" s="46" t="s">
        <v>405</v>
      </c>
      <c r="D188" s="62" t="s">
        <v>355</v>
      </c>
      <c r="E188" s="62">
        <v>13</v>
      </c>
      <c r="F188" s="64">
        <v>149</v>
      </c>
      <c r="G188" s="19">
        <f t="shared" si="2"/>
        <v>162</v>
      </c>
    </row>
    <row r="189" spans="1:29" s="56" customFormat="1" ht="30.75" customHeight="1" x14ac:dyDescent="0.2">
      <c r="A189" s="62">
        <v>41</v>
      </c>
      <c r="B189" s="63" t="s">
        <v>193</v>
      </c>
      <c r="C189" s="46" t="s">
        <v>405</v>
      </c>
      <c r="D189" s="62" t="s">
        <v>355</v>
      </c>
      <c r="E189" s="62">
        <v>15</v>
      </c>
      <c r="F189" s="64">
        <v>311</v>
      </c>
      <c r="G189" s="19">
        <f t="shared" si="2"/>
        <v>326</v>
      </c>
    </row>
    <row r="190" spans="1:29" s="56" customFormat="1" ht="30.75" customHeight="1" x14ac:dyDescent="0.2">
      <c r="A190" s="62">
        <v>41</v>
      </c>
      <c r="B190" s="63" t="s">
        <v>194</v>
      </c>
      <c r="C190" s="46" t="s">
        <v>405</v>
      </c>
      <c r="D190" s="62" t="s">
        <v>355</v>
      </c>
      <c r="E190" s="62">
        <v>6</v>
      </c>
      <c r="F190" s="64">
        <v>108</v>
      </c>
      <c r="G190" s="19">
        <f t="shared" si="2"/>
        <v>114</v>
      </c>
    </row>
    <row r="191" spans="1:29" s="56" customFormat="1" ht="30.75" customHeight="1" x14ac:dyDescent="0.2">
      <c r="A191" s="62">
        <v>41</v>
      </c>
      <c r="B191" s="63" t="s">
        <v>195</v>
      </c>
      <c r="C191" s="46" t="s">
        <v>405</v>
      </c>
      <c r="D191" s="62" t="s">
        <v>355</v>
      </c>
      <c r="E191" s="62">
        <v>3</v>
      </c>
      <c r="F191" s="64">
        <v>173</v>
      </c>
      <c r="G191" s="19">
        <f t="shared" si="2"/>
        <v>176</v>
      </c>
    </row>
    <row r="192" spans="1:29" s="56" customFormat="1" ht="30.75" customHeight="1" x14ac:dyDescent="0.2">
      <c r="A192" s="62">
        <v>41</v>
      </c>
      <c r="B192" s="63" t="s">
        <v>196</v>
      </c>
      <c r="C192" s="46" t="s">
        <v>405</v>
      </c>
      <c r="D192" s="62" t="s">
        <v>355</v>
      </c>
      <c r="E192" s="62">
        <v>4</v>
      </c>
      <c r="F192" s="64">
        <v>353</v>
      </c>
      <c r="G192" s="19">
        <f t="shared" si="2"/>
        <v>357</v>
      </c>
    </row>
    <row r="193" spans="1:7" s="56" customFormat="1" ht="30.75" customHeight="1" x14ac:dyDescent="0.2">
      <c r="A193" s="62">
        <v>41</v>
      </c>
      <c r="B193" s="63" t="s">
        <v>197</v>
      </c>
      <c r="C193" s="46" t="s">
        <v>405</v>
      </c>
      <c r="D193" s="62" t="s">
        <v>355</v>
      </c>
      <c r="E193" s="62">
        <v>40</v>
      </c>
      <c r="F193" s="64">
        <v>574</v>
      </c>
      <c r="G193" s="19">
        <f t="shared" si="2"/>
        <v>614</v>
      </c>
    </row>
    <row r="194" spans="1:7" s="56" customFormat="1" ht="30.75" customHeight="1" x14ac:dyDescent="0.2">
      <c r="A194" s="62">
        <v>42</v>
      </c>
      <c r="B194" s="63" t="s">
        <v>111</v>
      </c>
      <c r="C194" s="46" t="s">
        <v>386</v>
      </c>
      <c r="D194" s="62" t="s">
        <v>355</v>
      </c>
      <c r="E194" s="62">
        <v>28</v>
      </c>
      <c r="F194" s="64">
        <v>66</v>
      </c>
      <c r="G194" s="19">
        <f t="shared" si="2"/>
        <v>94</v>
      </c>
    </row>
    <row r="195" spans="1:7" s="56" customFormat="1" ht="30.75" customHeight="1" x14ac:dyDescent="0.2">
      <c r="A195" s="62">
        <v>42</v>
      </c>
      <c r="B195" s="63" t="s">
        <v>112</v>
      </c>
      <c r="C195" s="46" t="s">
        <v>386</v>
      </c>
      <c r="D195" s="62" t="s">
        <v>355</v>
      </c>
      <c r="E195" s="62">
        <v>35</v>
      </c>
      <c r="F195" s="64">
        <v>84</v>
      </c>
      <c r="G195" s="19">
        <f t="shared" si="2"/>
        <v>119</v>
      </c>
    </row>
    <row r="196" spans="1:7" s="56" customFormat="1" ht="30.75" customHeight="1" x14ac:dyDescent="0.2">
      <c r="A196" s="62">
        <v>42</v>
      </c>
      <c r="B196" s="63" t="s">
        <v>113</v>
      </c>
      <c r="C196" s="46" t="s">
        <v>386</v>
      </c>
      <c r="D196" s="62" t="s">
        <v>355</v>
      </c>
      <c r="E196" s="62">
        <v>3</v>
      </c>
      <c r="F196" s="64">
        <v>192</v>
      </c>
      <c r="G196" s="19">
        <f t="shared" si="2"/>
        <v>195</v>
      </c>
    </row>
    <row r="197" spans="1:7" s="56" customFormat="1" ht="30.75" customHeight="1" x14ac:dyDescent="0.2">
      <c r="A197" s="62">
        <v>42</v>
      </c>
      <c r="B197" s="63" t="s">
        <v>114</v>
      </c>
      <c r="C197" s="46" t="s">
        <v>386</v>
      </c>
      <c r="D197" s="62" t="s">
        <v>355</v>
      </c>
      <c r="E197" s="62">
        <v>10</v>
      </c>
      <c r="F197" s="64">
        <v>73</v>
      </c>
      <c r="G197" s="19">
        <f t="shared" ref="G197:G260" si="3">E197+F197</f>
        <v>83</v>
      </c>
    </row>
    <row r="198" spans="1:7" s="56" customFormat="1" ht="30.75" customHeight="1" x14ac:dyDescent="0.2">
      <c r="A198" s="62">
        <v>42</v>
      </c>
      <c r="B198" s="63" t="s">
        <v>115</v>
      </c>
      <c r="C198" s="46" t="s">
        <v>386</v>
      </c>
      <c r="D198" s="62" t="s">
        <v>355</v>
      </c>
      <c r="E198" s="62">
        <v>6</v>
      </c>
      <c r="F198" s="64">
        <v>94</v>
      </c>
      <c r="G198" s="19">
        <f t="shared" si="3"/>
        <v>100</v>
      </c>
    </row>
    <row r="199" spans="1:7" s="56" customFormat="1" ht="30.75" customHeight="1" x14ac:dyDescent="0.2">
      <c r="A199" s="62">
        <v>42</v>
      </c>
      <c r="B199" s="63" t="s">
        <v>116</v>
      </c>
      <c r="C199" s="46" t="s">
        <v>386</v>
      </c>
      <c r="D199" s="62" t="s">
        <v>355</v>
      </c>
      <c r="E199" s="62">
        <v>9</v>
      </c>
      <c r="F199" s="64">
        <v>16</v>
      </c>
      <c r="G199" s="19">
        <f t="shared" si="3"/>
        <v>25</v>
      </c>
    </row>
    <row r="200" spans="1:7" s="56" customFormat="1" ht="30.75" customHeight="1" x14ac:dyDescent="0.2">
      <c r="A200" s="62">
        <v>43</v>
      </c>
      <c r="B200" s="63" t="s">
        <v>240</v>
      </c>
      <c r="C200" s="46" t="s">
        <v>418</v>
      </c>
      <c r="D200" s="62" t="s">
        <v>355</v>
      </c>
      <c r="E200" s="62">
        <v>154</v>
      </c>
      <c r="F200" s="64">
        <v>45</v>
      </c>
      <c r="G200" s="19">
        <f t="shared" si="3"/>
        <v>199</v>
      </c>
    </row>
    <row r="201" spans="1:7" s="56" customFormat="1" ht="30.75" customHeight="1" x14ac:dyDescent="0.2">
      <c r="A201" s="62">
        <v>43</v>
      </c>
      <c r="B201" s="63" t="s">
        <v>241</v>
      </c>
      <c r="C201" s="46" t="s">
        <v>418</v>
      </c>
      <c r="D201" s="62" t="s">
        <v>355</v>
      </c>
      <c r="E201" s="62">
        <v>66</v>
      </c>
      <c r="F201" s="64">
        <v>66</v>
      </c>
      <c r="G201" s="19">
        <f t="shared" si="3"/>
        <v>132</v>
      </c>
    </row>
    <row r="202" spans="1:7" s="56" customFormat="1" ht="30.75" customHeight="1" x14ac:dyDescent="0.2">
      <c r="A202" s="62">
        <v>43</v>
      </c>
      <c r="B202" s="63" t="s">
        <v>242</v>
      </c>
      <c r="C202" s="46" t="s">
        <v>418</v>
      </c>
      <c r="D202" s="62" t="s">
        <v>355</v>
      </c>
      <c r="E202" s="62">
        <v>19</v>
      </c>
      <c r="F202" s="64">
        <v>110</v>
      </c>
      <c r="G202" s="19">
        <f t="shared" si="3"/>
        <v>129</v>
      </c>
    </row>
    <row r="203" spans="1:7" s="56" customFormat="1" ht="30.75" customHeight="1" x14ac:dyDescent="0.2">
      <c r="A203" s="62">
        <v>43</v>
      </c>
      <c r="B203" s="63" t="s">
        <v>243</v>
      </c>
      <c r="C203" s="46" t="s">
        <v>418</v>
      </c>
      <c r="D203" s="62" t="s">
        <v>355</v>
      </c>
      <c r="E203" s="62">
        <v>5</v>
      </c>
      <c r="F203" s="64">
        <v>111</v>
      </c>
      <c r="G203" s="19">
        <f t="shared" si="3"/>
        <v>116</v>
      </c>
    </row>
    <row r="204" spans="1:7" s="56" customFormat="1" ht="30.75" customHeight="1" x14ac:dyDescent="0.2">
      <c r="A204" s="62">
        <v>43</v>
      </c>
      <c r="B204" s="63" t="s">
        <v>244</v>
      </c>
      <c r="C204" s="46" t="s">
        <v>418</v>
      </c>
      <c r="D204" s="62" t="s">
        <v>355</v>
      </c>
      <c r="E204" s="62">
        <v>24</v>
      </c>
      <c r="F204" s="64">
        <v>78</v>
      </c>
      <c r="G204" s="19">
        <f t="shared" si="3"/>
        <v>102</v>
      </c>
    </row>
    <row r="205" spans="1:7" s="56" customFormat="1" ht="30.75" customHeight="1" x14ac:dyDescent="0.2">
      <c r="A205" s="62">
        <v>43</v>
      </c>
      <c r="B205" s="63" t="s">
        <v>245</v>
      </c>
      <c r="C205" s="46" t="s">
        <v>418</v>
      </c>
      <c r="D205" s="62" t="s">
        <v>355</v>
      </c>
      <c r="E205" s="62">
        <v>75</v>
      </c>
      <c r="F205" s="64">
        <v>97</v>
      </c>
      <c r="G205" s="19">
        <f t="shared" si="3"/>
        <v>172</v>
      </c>
    </row>
    <row r="206" spans="1:7" s="56" customFormat="1" ht="30.75" customHeight="1" x14ac:dyDescent="0.2">
      <c r="A206" s="62">
        <v>43</v>
      </c>
      <c r="B206" s="63" t="s">
        <v>246</v>
      </c>
      <c r="C206" s="46" t="s">
        <v>418</v>
      </c>
      <c r="D206" s="62" t="s">
        <v>355</v>
      </c>
      <c r="E206" s="62">
        <v>49</v>
      </c>
      <c r="F206" s="64">
        <v>123</v>
      </c>
      <c r="G206" s="19">
        <f t="shared" si="3"/>
        <v>172</v>
      </c>
    </row>
    <row r="207" spans="1:7" s="56" customFormat="1" ht="30.75" customHeight="1" x14ac:dyDescent="0.2">
      <c r="A207" s="62">
        <v>44</v>
      </c>
      <c r="B207" s="63" t="s">
        <v>301</v>
      </c>
      <c r="C207" s="46" t="s">
        <v>430</v>
      </c>
      <c r="D207" s="62" t="s">
        <v>355</v>
      </c>
      <c r="E207" s="62">
        <v>10</v>
      </c>
      <c r="F207" s="64">
        <v>43</v>
      </c>
      <c r="G207" s="19">
        <f t="shared" si="3"/>
        <v>53</v>
      </c>
    </row>
    <row r="208" spans="1:7" s="56" customFormat="1" ht="30.75" customHeight="1" x14ac:dyDescent="0.2">
      <c r="A208" s="62">
        <v>44</v>
      </c>
      <c r="B208" s="63" t="s">
        <v>302</v>
      </c>
      <c r="C208" s="46" t="s">
        <v>430</v>
      </c>
      <c r="D208" s="62" t="s">
        <v>355</v>
      </c>
      <c r="E208" s="62">
        <v>30</v>
      </c>
      <c r="F208" s="64">
        <v>0</v>
      </c>
      <c r="G208" s="19">
        <f t="shared" si="3"/>
        <v>30</v>
      </c>
    </row>
    <row r="209" spans="1:29" s="56" customFormat="1" ht="30.75" customHeight="1" x14ac:dyDescent="0.2">
      <c r="A209" s="62">
        <v>44</v>
      </c>
      <c r="B209" s="63" t="s">
        <v>303</v>
      </c>
      <c r="C209" s="46" t="s">
        <v>430</v>
      </c>
      <c r="D209" s="62" t="s">
        <v>355</v>
      </c>
      <c r="E209" s="62">
        <v>133</v>
      </c>
      <c r="F209" s="64">
        <v>43</v>
      </c>
      <c r="G209" s="19">
        <f t="shared" si="3"/>
        <v>176</v>
      </c>
    </row>
    <row r="210" spans="1:29" s="56" customFormat="1" ht="30.75" customHeight="1" x14ac:dyDescent="0.2">
      <c r="A210" s="62">
        <v>44</v>
      </c>
      <c r="B210" s="63" t="s">
        <v>304</v>
      </c>
      <c r="C210" s="46" t="s">
        <v>430</v>
      </c>
      <c r="D210" s="62" t="s">
        <v>355</v>
      </c>
      <c r="E210" s="62">
        <v>74</v>
      </c>
      <c r="F210" s="64">
        <v>72</v>
      </c>
      <c r="G210" s="19">
        <f t="shared" si="3"/>
        <v>146</v>
      </c>
    </row>
    <row r="211" spans="1:29" s="56" customFormat="1" ht="30.75" customHeight="1" x14ac:dyDescent="0.2">
      <c r="A211" s="62">
        <v>44</v>
      </c>
      <c r="B211" s="63" t="s">
        <v>305</v>
      </c>
      <c r="C211" s="46" t="s">
        <v>430</v>
      </c>
      <c r="D211" s="62" t="s">
        <v>355</v>
      </c>
      <c r="E211" s="62">
        <v>69</v>
      </c>
      <c r="F211" s="64">
        <v>166</v>
      </c>
      <c r="G211" s="19">
        <f t="shared" si="3"/>
        <v>235</v>
      </c>
    </row>
    <row r="212" spans="1:29" s="56" customFormat="1" ht="30.75" customHeight="1" x14ac:dyDescent="0.2">
      <c r="A212" s="62">
        <v>44</v>
      </c>
      <c r="B212" s="63" t="s">
        <v>306</v>
      </c>
      <c r="C212" s="46" t="s">
        <v>430</v>
      </c>
      <c r="D212" s="62" t="s">
        <v>355</v>
      </c>
      <c r="E212" s="62">
        <v>91</v>
      </c>
      <c r="F212" s="64">
        <v>52</v>
      </c>
      <c r="G212" s="19">
        <f t="shared" si="3"/>
        <v>143</v>
      </c>
    </row>
    <row r="213" spans="1:29" s="56" customFormat="1" ht="30.75" customHeight="1" x14ac:dyDescent="0.2">
      <c r="A213" s="62">
        <v>44</v>
      </c>
      <c r="B213" s="63" t="s">
        <v>447</v>
      </c>
      <c r="C213" s="46" t="s">
        <v>430</v>
      </c>
      <c r="D213" s="62" t="s">
        <v>355</v>
      </c>
      <c r="E213" s="62">
        <v>0</v>
      </c>
      <c r="F213" s="64">
        <v>0</v>
      </c>
      <c r="G213" s="19">
        <f t="shared" si="3"/>
        <v>0</v>
      </c>
    </row>
    <row r="214" spans="1:29" s="56" customFormat="1" ht="30.75" customHeight="1" x14ac:dyDescent="0.2">
      <c r="A214" s="62">
        <v>44</v>
      </c>
      <c r="B214" s="63" t="s">
        <v>307</v>
      </c>
      <c r="C214" s="46" t="s">
        <v>430</v>
      </c>
      <c r="D214" s="62" t="s">
        <v>355</v>
      </c>
      <c r="E214" s="62">
        <v>31</v>
      </c>
      <c r="F214" s="64">
        <v>56</v>
      </c>
      <c r="G214" s="19">
        <f t="shared" si="3"/>
        <v>87</v>
      </c>
    </row>
    <row r="215" spans="1:29" s="56" customFormat="1" ht="30.75" customHeight="1" x14ac:dyDescent="0.2">
      <c r="A215" s="62">
        <v>45</v>
      </c>
      <c r="B215" s="63" t="s">
        <v>308</v>
      </c>
      <c r="C215" s="46" t="s">
        <v>432</v>
      </c>
      <c r="D215" s="62" t="s">
        <v>355</v>
      </c>
      <c r="E215" s="62">
        <v>0</v>
      </c>
      <c r="F215" s="64">
        <v>1434</v>
      </c>
      <c r="G215" s="19">
        <f t="shared" si="3"/>
        <v>1434</v>
      </c>
    </row>
    <row r="216" spans="1:29" s="56" customFormat="1" ht="30.75" customHeight="1" x14ac:dyDescent="0.2">
      <c r="A216" s="62">
        <v>45</v>
      </c>
      <c r="B216" s="63" t="s">
        <v>309</v>
      </c>
      <c r="C216" s="46" t="s">
        <v>432</v>
      </c>
      <c r="D216" s="62" t="s">
        <v>355</v>
      </c>
      <c r="E216" s="62">
        <v>0</v>
      </c>
      <c r="F216" s="64">
        <v>1778</v>
      </c>
      <c r="G216" s="19">
        <f t="shared" si="3"/>
        <v>1778</v>
      </c>
    </row>
    <row r="217" spans="1:29" s="56" customFormat="1" ht="30.75" customHeight="1" x14ac:dyDescent="0.2">
      <c r="A217" s="62">
        <v>46</v>
      </c>
      <c r="B217" s="63" t="s">
        <v>41</v>
      </c>
      <c r="C217" s="46" t="s">
        <v>369</v>
      </c>
      <c r="D217" s="62" t="s">
        <v>355</v>
      </c>
      <c r="E217" s="62">
        <v>0</v>
      </c>
      <c r="F217" s="64">
        <v>23</v>
      </c>
      <c r="G217" s="19">
        <f t="shared" si="3"/>
        <v>23</v>
      </c>
    </row>
    <row r="218" spans="1:29" ht="30.75" customHeight="1" x14ac:dyDescent="0.2">
      <c r="A218" s="62">
        <v>47</v>
      </c>
      <c r="B218" s="63" t="s">
        <v>37</v>
      </c>
      <c r="C218" s="46" t="s">
        <v>368</v>
      </c>
      <c r="D218" s="62" t="s">
        <v>355</v>
      </c>
      <c r="E218" s="62">
        <v>44</v>
      </c>
      <c r="F218" s="64">
        <v>42</v>
      </c>
      <c r="G218" s="19">
        <f t="shared" si="3"/>
        <v>86</v>
      </c>
      <c r="U218" s="56"/>
      <c r="V218" s="56"/>
      <c r="W218" s="56"/>
      <c r="X218" s="56"/>
      <c r="Y218" s="56"/>
      <c r="Z218" s="56"/>
      <c r="AA218" s="56"/>
      <c r="AB218" s="56"/>
      <c r="AC218" s="56"/>
    </row>
    <row r="219" spans="1:29" ht="30.75" customHeight="1" x14ac:dyDescent="0.2">
      <c r="A219" s="62">
        <v>47</v>
      </c>
      <c r="B219" s="63" t="s">
        <v>449</v>
      </c>
      <c r="C219" s="46" t="s">
        <v>368</v>
      </c>
      <c r="D219" s="62" t="s">
        <v>355</v>
      </c>
      <c r="E219" s="62">
        <v>60</v>
      </c>
      <c r="F219" s="64">
        <v>333</v>
      </c>
      <c r="G219" s="19">
        <f t="shared" si="3"/>
        <v>393</v>
      </c>
    </row>
    <row r="220" spans="1:29" s="56" customFormat="1" ht="30.75" customHeight="1" x14ac:dyDescent="0.2">
      <c r="A220" s="62">
        <v>47</v>
      </c>
      <c r="B220" s="63" t="s">
        <v>38</v>
      </c>
      <c r="C220" s="46" t="s">
        <v>368</v>
      </c>
      <c r="D220" s="62" t="s">
        <v>355</v>
      </c>
      <c r="E220" s="62">
        <v>43</v>
      </c>
      <c r="F220" s="64">
        <v>180</v>
      </c>
      <c r="G220" s="19">
        <f t="shared" si="3"/>
        <v>223</v>
      </c>
      <c r="U220" s="57"/>
      <c r="V220" s="57"/>
      <c r="W220" s="57"/>
      <c r="X220" s="57"/>
      <c r="Y220" s="57"/>
      <c r="Z220" s="57"/>
      <c r="AA220" s="57"/>
      <c r="AB220" s="57"/>
      <c r="AC220" s="57"/>
    </row>
    <row r="221" spans="1:29" s="56" customFormat="1" ht="30.75" customHeight="1" x14ac:dyDescent="0.2">
      <c r="A221" s="62">
        <v>47</v>
      </c>
      <c r="B221" s="63" t="s">
        <v>39</v>
      </c>
      <c r="C221" s="46" t="s">
        <v>368</v>
      </c>
      <c r="D221" s="62" t="s">
        <v>355</v>
      </c>
      <c r="E221" s="62">
        <v>25</v>
      </c>
      <c r="F221" s="64">
        <v>187</v>
      </c>
      <c r="G221" s="19">
        <f t="shared" si="3"/>
        <v>212</v>
      </c>
    </row>
    <row r="222" spans="1:29" s="56" customFormat="1" ht="30.75" customHeight="1" x14ac:dyDescent="0.2">
      <c r="A222" s="62">
        <v>47</v>
      </c>
      <c r="B222" s="63" t="s">
        <v>40</v>
      </c>
      <c r="C222" s="46" t="s">
        <v>368</v>
      </c>
      <c r="D222" s="62" t="s">
        <v>355</v>
      </c>
      <c r="E222" s="62">
        <v>2</v>
      </c>
      <c r="F222" s="64">
        <v>210</v>
      </c>
      <c r="G222" s="19">
        <f t="shared" si="3"/>
        <v>212</v>
      </c>
    </row>
    <row r="223" spans="1:29" ht="30.75" customHeight="1" x14ac:dyDescent="0.2">
      <c r="A223" s="62">
        <v>48</v>
      </c>
      <c r="B223" s="63" t="s">
        <v>42</v>
      </c>
      <c r="C223" s="46" t="s">
        <v>367</v>
      </c>
      <c r="D223" s="62" t="s">
        <v>355</v>
      </c>
      <c r="E223" s="62">
        <v>105</v>
      </c>
      <c r="F223" s="64">
        <v>101</v>
      </c>
      <c r="G223" s="19">
        <f t="shared" si="3"/>
        <v>206</v>
      </c>
      <c r="U223" s="56"/>
      <c r="V223" s="56"/>
      <c r="W223" s="56"/>
      <c r="X223" s="56"/>
      <c r="Y223" s="56"/>
      <c r="Z223" s="56"/>
      <c r="AA223" s="56"/>
      <c r="AB223" s="56"/>
      <c r="AC223" s="56"/>
    </row>
    <row r="224" spans="1:29" ht="30.75" customHeight="1" x14ac:dyDescent="0.2">
      <c r="A224" s="62">
        <v>48</v>
      </c>
      <c r="B224" s="63" t="s">
        <v>43</v>
      </c>
      <c r="C224" s="46" t="s">
        <v>367</v>
      </c>
      <c r="D224" s="62" t="s">
        <v>355</v>
      </c>
      <c r="E224" s="62">
        <v>43</v>
      </c>
      <c r="F224" s="64">
        <v>275</v>
      </c>
      <c r="G224" s="19">
        <f t="shared" si="3"/>
        <v>318</v>
      </c>
    </row>
    <row r="225" spans="1:29" ht="30.75" customHeight="1" x14ac:dyDescent="0.2">
      <c r="A225" s="62">
        <v>48</v>
      </c>
      <c r="B225" s="63" t="s">
        <v>44</v>
      </c>
      <c r="C225" s="46" t="s">
        <v>367</v>
      </c>
      <c r="D225" s="62" t="s">
        <v>355</v>
      </c>
      <c r="E225" s="62">
        <v>53</v>
      </c>
      <c r="F225" s="64">
        <v>238</v>
      </c>
      <c r="G225" s="19">
        <f t="shared" si="3"/>
        <v>291</v>
      </c>
    </row>
    <row r="226" spans="1:29" ht="30.75" customHeight="1" x14ac:dyDescent="0.2">
      <c r="A226" s="62">
        <v>48</v>
      </c>
      <c r="B226" s="63" t="s">
        <v>45</v>
      </c>
      <c r="C226" s="46" t="s">
        <v>367</v>
      </c>
      <c r="D226" s="62" t="s">
        <v>355</v>
      </c>
      <c r="E226" s="62">
        <v>4</v>
      </c>
      <c r="F226" s="64">
        <v>266</v>
      </c>
      <c r="G226" s="19">
        <f t="shared" si="3"/>
        <v>270</v>
      </c>
    </row>
    <row r="227" spans="1:29" ht="30.75" customHeight="1" x14ac:dyDescent="0.2">
      <c r="A227" s="62">
        <v>48</v>
      </c>
      <c r="B227" s="63" t="s">
        <v>46</v>
      </c>
      <c r="C227" s="46" t="s">
        <v>367</v>
      </c>
      <c r="D227" s="62" t="s">
        <v>355</v>
      </c>
      <c r="E227" s="62">
        <v>5</v>
      </c>
      <c r="F227" s="64">
        <v>495</v>
      </c>
      <c r="G227" s="19">
        <f t="shared" si="3"/>
        <v>500</v>
      </c>
    </row>
    <row r="228" spans="1:29" ht="30.75" customHeight="1" x14ac:dyDescent="0.2">
      <c r="A228" s="62">
        <v>48</v>
      </c>
      <c r="B228" s="63" t="s">
        <v>47</v>
      </c>
      <c r="C228" s="46" t="s">
        <v>367</v>
      </c>
      <c r="D228" s="62" t="s">
        <v>355</v>
      </c>
      <c r="E228" s="62">
        <v>0</v>
      </c>
      <c r="F228" s="64">
        <v>89</v>
      </c>
      <c r="G228" s="19">
        <f t="shared" si="3"/>
        <v>89</v>
      </c>
    </row>
    <row r="229" spans="1:29" ht="30.75" customHeight="1" x14ac:dyDescent="0.2">
      <c r="A229" s="62">
        <v>48</v>
      </c>
      <c r="B229" s="63" t="s">
        <v>48</v>
      </c>
      <c r="C229" s="46" t="s">
        <v>367</v>
      </c>
      <c r="D229" s="62" t="s">
        <v>355</v>
      </c>
      <c r="E229" s="62">
        <v>0</v>
      </c>
      <c r="F229" s="64">
        <v>399</v>
      </c>
      <c r="G229" s="19">
        <f t="shared" si="3"/>
        <v>399</v>
      </c>
    </row>
    <row r="230" spans="1:29" s="56" customFormat="1" ht="30.75" customHeight="1" x14ac:dyDescent="0.2">
      <c r="A230" s="62">
        <v>49</v>
      </c>
      <c r="B230" s="63" t="s">
        <v>180</v>
      </c>
      <c r="C230" s="46" t="s">
        <v>401</v>
      </c>
      <c r="D230" s="62" t="s">
        <v>355</v>
      </c>
      <c r="E230" s="62">
        <v>52</v>
      </c>
      <c r="F230" s="64">
        <v>243</v>
      </c>
      <c r="G230" s="19">
        <f t="shared" si="3"/>
        <v>295</v>
      </c>
      <c r="U230" s="57"/>
      <c r="V230" s="57"/>
      <c r="W230" s="57"/>
      <c r="X230" s="57"/>
      <c r="Y230" s="57"/>
      <c r="Z230" s="57"/>
      <c r="AA230" s="57"/>
      <c r="AB230" s="57"/>
      <c r="AC230" s="57"/>
    </row>
    <row r="231" spans="1:29" s="56" customFormat="1" ht="30.75" customHeight="1" x14ac:dyDescent="0.2">
      <c r="A231" s="62">
        <v>49</v>
      </c>
      <c r="B231" s="63" t="s">
        <v>181</v>
      </c>
      <c r="C231" s="46" t="s">
        <v>401</v>
      </c>
      <c r="D231" s="62" t="s">
        <v>355</v>
      </c>
      <c r="E231" s="62">
        <v>60</v>
      </c>
      <c r="F231" s="64">
        <v>344</v>
      </c>
      <c r="G231" s="19">
        <f t="shared" si="3"/>
        <v>404</v>
      </c>
    </row>
    <row r="232" spans="1:29" s="56" customFormat="1" ht="30.75" customHeight="1" x14ac:dyDescent="0.2">
      <c r="A232" s="62">
        <v>49</v>
      </c>
      <c r="B232" s="63" t="s">
        <v>182</v>
      </c>
      <c r="C232" s="46" t="s">
        <v>401</v>
      </c>
      <c r="D232" s="62" t="s">
        <v>355</v>
      </c>
      <c r="E232" s="62">
        <v>18</v>
      </c>
      <c r="F232" s="64">
        <v>75</v>
      </c>
      <c r="G232" s="19">
        <f t="shared" si="3"/>
        <v>93</v>
      </c>
    </row>
    <row r="233" spans="1:29" s="56" customFormat="1" ht="30.75" customHeight="1" x14ac:dyDescent="0.2">
      <c r="A233" s="62">
        <v>49</v>
      </c>
      <c r="B233" s="63" t="s">
        <v>183</v>
      </c>
      <c r="C233" s="46" t="s">
        <v>401</v>
      </c>
      <c r="D233" s="62" t="s">
        <v>355</v>
      </c>
      <c r="E233" s="62">
        <v>105</v>
      </c>
      <c r="F233" s="64">
        <v>316</v>
      </c>
      <c r="G233" s="19">
        <f t="shared" si="3"/>
        <v>421</v>
      </c>
    </row>
    <row r="234" spans="1:29" s="56" customFormat="1" ht="30.75" customHeight="1" x14ac:dyDescent="0.2">
      <c r="A234" s="62">
        <v>49</v>
      </c>
      <c r="B234" s="63" t="s">
        <v>184</v>
      </c>
      <c r="C234" s="46" t="s">
        <v>401</v>
      </c>
      <c r="D234" s="62" t="s">
        <v>355</v>
      </c>
      <c r="E234" s="62">
        <v>25</v>
      </c>
      <c r="F234" s="64">
        <v>331</v>
      </c>
      <c r="G234" s="19">
        <f t="shared" si="3"/>
        <v>356</v>
      </c>
    </row>
    <row r="235" spans="1:29" s="56" customFormat="1" ht="30.75" customHeight="1" x14ac:dyDescent="0.2">
      <c r="A235" s="62">
        <v>50</v>
      </c>
      <c r="B235" s="63" t="s">
        <v>265</v>
      </c>
      <c r="C235" s="46" t="s">
        <v>424</v>
      </c>
      <c r="D235" s="62" t="s">
        <v>355</v>
      </c>
      <c r="E235" s="62">
        <v>25</v>
      </c>
      <c r="F235" s="64">
        <v>293</v>
      </c>
      <c r="G235" s="19">
        <f t="shared" si="3"/>
        <v>318</v>
      </c>
    </row>
    <row r="236" spans="1:29" s="56" customFormat="1" ht="30.75" customHeight="1" x14ac:dyDescent="0.2">
      <c r="A236" s="62">
        <v>50</v>
      </c>
      <c r="B236" s="63" t="s">
        <v>266</v>
      </c>
      <c r="C236" s="46" t="s">
        <v>424</v>
      </c>
      <c r="D236" s="62" t="s">
        <v>355</v>
      </c>
      <c r="E236" s="62">
        <v>48</v>
      </c>
      <c r="F236" s="64">
        <v>117</v>
      </c>
      <c r="G236" s="19">
        <f t="shared" si="3"/>
        <v>165</v>
      </c>
      <c r="I236" s="12"/>
      <c r="J236" s="12"/>
      <c r="K236" s="12"/>
    </row>
    <row r="237" spans="1:29" s="56" customFormat="1" ht="30.75" customHeight="1" x14ac:dyDescent="0.2">
      <c r="A237" s="62">
        <v>50</v>
      </c>
      <c r="B237" s="63" t="s">
        <v>267</v>
      </c>
      <c r="C237" s="46" t="s">
        <v>424</v>
      </c>
      <c r="D237" s="62" t="s">
        <v>355</v>
      </c>
      <c r="E237" s="62">
        <v>83</v>
      </c>
      <c r="F237" s="64">
        <v>202</v>
      </c>
      <c r="G237" s="19">
        <f t="shared" si="3"/>
        <v>285</v>
      </c>
      <c r="I237" s="12"/>
      <c r="J237" s="12"/>
      <c r="K237" s="12"/>
    </row>
    <row r="238" spans="1:29" s="56" customFormat="1" ht="30.75" customHeight="1" x14ac:dyDescent="0.2">
      <c r="A238" s="62">
        <v>51</v>
      </c>
      <c r="B238" s="63" t="s">
        <v>66</v>
      </c>
      <c r="C238" s="46" t="s">
        <v>372</v>
      </c>
      <c r="D238" s="62" t="s">
        <v>354</v>
      </c>
      <c r="E238" s="62">
        <v>5</v>
      </c>
      <c r="F238" s="64">
        <v>237</v>
      </c>
      <c r="G238" s="19">
        <f t="shared" si="3"/>
        <v>242</v>
      </c>
      <c r="I238" s="12">
        <f>SUM(G4:G238)</f>
        <v>48351</v>
      </c>
      <c r="J238" s="12"/>
      <c r="K238" s="12"/>
    </row>
    <row r="239" spans="1:29" s="56" customFormat="1" ht="30.75" customHeight="1" x14ac:dyDescent="0.2">
      <c r="A239" s="98">
        <v>52</v>
      </c>
      <c r="B239" s="99" t="s">
        <v>205</v>
      </c>
      <c r="C239" s="48" t="s">
        <v>410</v>
      </c>
      <c r="D239" s="98" t="s">
        <v>357</v>
      </c>
      <c r="E239" s="98">
        <v>43</v>
      </c>
      <c r="F239" s="100">
        <v>116</v>
      </c>
      <c r="G239" s="20">
        <f t="shared" si="3"/>
        <v>159</v>
      </c>
      <c r="I239" s="12"/>
      <c r="J239" s="12"/>
      <c r="K239" s="12"/>
    </row>
    <row r="240" spans="1:29" s="56" customFormat="1" ht="30.75" customHeight="1" x14ac:dyDescent="0.2">
      <c r="A240" s="98">
        <v>52</v>
      </c>
      <c r="B240" s="99" t="s">
        <v>206</v>
      </c>
      <c r="C240" s="48" t="s">
        <v>410</v>
      </c>
      <c r="D240" s="98" t="s">
        <v>357</v>
      </c>
      <c r="E240" s="98">
        <v>108</v>
      </c>
      <c r="F240" s="100">
        <v>75</v>
      </c>
      <c r="G240" s="20">
        <f t="shared" si="3"/>
        <v>183</v>
      </c>
      <c r="I240" s="12"/>
      <c r="J240" s="12"/>
      <c r="K240" s="12"/>
    </row>
    <row r="241" spans="1:11" s="56" customFormat="1" ht="30.75" customHeight="1" x14ac:dyDescent="0.2">
      <c r="A241" s="98">
        <v>52</v>
      </c>
      <c r="B241" s="99" t="s">
        <v>207</v>
      </c>
      <c r="C241" s="48" t="s">
        <v>410</v>
      </c>
      <c r="D241" s="98" t="s">
        <v>357</v>
      </c>
      <c r="E241" s="98">
        <v>211</v>
      </c>
      <c r="F241" s="100">
        <v>78</v>
      </c>
      <c r="G241" s="20">
        <f t="shared" si="3"/>
        <v>289</v>
      </c>
      <c r="I241" s="12"/>
      <c r="J241" s="12"/>
      <c r="K241" s="12"/>
    </row>
    <row r="242" spans="1:11" s="56" customFormat="1" ht="30.75" customHeight="1" x14ac:dyDescent="0.2">
      <c r="A242" s="98">
        <v>52</v>
      </c>
      <c r="B242" s="99" t="s">
        <v>208</v>
      </c>
      <c r="C242" s="48" t="s">
        <v>410</v>
      </c>
      <c r="D242" s="98" t="s">
        <v>357</v>
      </c>
      <c r="E242" s="98">
        <v>32</v>
      </c>
      <c r="F242" s="100">
        <v>24</v>
      </c>
      <c r="G242" s="20">
        <f t="shared" si="3"/>
        <v>56</v>
      </c>
      <c r="I242" s="12"/>
      <c r="J242" s="12"/>
      <c r="K242" s="12"/>
    </row>
    <row r="243" spans="1:11" s="56" customFormat="1" ht="30.75" customHeight="1" x14ac:dyDescent="0.2">
      <c r="A243" s="98">
        <v>52</v>
      </c>
      <c r="B243" s="99" t="s">
        <v>209</v>
      </c>
      <c r="C243" s="48" t="s">
        <v>410</v>
      </c>
      <c r="D243" s="98" t="s">
        <v>357</v>
      </c>
      <c r="E243" s="98">
        <v>102</v>
      </c>
      <c r="F243" s="100">
        <v>217</v>
      </c>
      <c r="G243" s="20">
        <f t="shared" si="3"/>
        <v>319</v>
      </c>
      <c r="I243" s="12"/>
      <c r="J243" s="12"/>
      <c r="K243" s="12"/>
    </row>
    <row r="244" spans="1:11" s="56" customFormat="1" ht="30.75" customHeight="1" x14ac:dyDescent="0.2">
      <c r="A244" s="98">
        <v>53</v>
      </c>
      <c r="B244" s="99" t="s">
        <v>310</v>
      </c>
      <c r="C244" s="48" t="s">
        <v>438</v>
      </c>
      <c r="D244" s="98" t="s">
        <v>357</v>
      </c>
      <c r="E244" s="98">
        <v>37</v>
      </c>
      <c r="F244" s="100">
        <v>49</v>
      </c>
      <c r="G244" s="20">
        <f t="shared" si="3"/>
        <v>86</v>
      </c>
      <c r="I244" s="12"/>
      <c r="J244" s="12"/>
      <c r="K244" s="12"/>
    </row>
    <row r="245" spans="1:11" s="56" customFormat="1" ht="30.75" customHeight="1" x14ac:dyDescent="0.2">
      <c r="A245" s="98">
        <v>53</v>
      </c>
      <c r="B245" s="99" t="s">
        <v>311</v>
      </c>
      <c r="C245" s="48" t="s">
        <v>438</v>
      </c>
      <c r="D245" s="98" t="s">
        <v>357</v>
      </c>
      <c r="E245" s="98">
        <v>39</v>
      </c>
      <c r="F245" s="100">
        <v>95</v>
      </c>
      <c r="G245" s="20">
        <f t="shared" si="3"/>
        <v>134</v>
      </c>
      <c r="I245" s="12"/>
      <c r="J245" s="12"/>
      <c r="K245" s="12"/>
    </row>
    <row r="246" spans="1:11" s="56" customFormat="1" ht="30.75" customHeight="1" x14ac:dyDescent="0.2">
      <c r="A246" s="98">
        <v>53</v>
      </c>
      <c r="B246" s="99" t="s">
        <v>312</v>
      </c>
      <c r="C246" s="48" t="s">
        <v>438</v>
      </c>
      <c r="D246" s="98" t="s">
        <v>357</v>
      </c>
      <c r="E246" s="98">
        <v>13</v>
      </c>
      <c r="F246" s="100">
        <v>173</v>
      </c>
      <c r="G246" s="20">
        <f t="shared" si="3"/>
        <v>186</v>
      </c>
      <c r="I246" s="12"/>
      <c r="J246" s="12"/>
      <c r="K246" s="12"/>
    </row>
    <row r="247" spans="1:11" s="56" customFormat="1" ht="30.75" customHeight="1" x14ac:dyDescent="0.2">
      <c r="A247" s="98">
        <v>54</v>
      </c>
      <c r="B247" s="99" t="s">
        <v>325</v>
      </c>
      <c r="C247" s="48" t="s">
        <v>442</v>
      </c>
      <c r="D247" s="98" t="s">
        <v>357</v>
      </c>
      <c r="E247" s="98">
        <v>23</v>
      </c>
      <c r="F247" s="100">
        <v>33</v>
      </c>
      <c r="G247" s="20">
        <f t="shared" si="3"/>
        <v>56</v>
      </c>
      <c r="I247" s="12"/>
      <c r="J247" s="12"/>
      <c r="K247" s="12"/>
    </row>
    <row r="248" spans="1:11" s="56" customFormat="1" ht="30.75" customHeight="1" x14ac:dyDescent="0.2">
      <c r="A248" s="98">
        <v>54</v>
      </c>
      <c r="B248" s="99" t="s">
        <v>326</v>
      </c>
      <c r="C248" s="48" t="s">
        <v>442</v>
      </c>
      <c r="D248" s="98" t="s">
        <v>357</v>
      </c>
      <c r="E248" s="98">
        <v>33</v>
      </c>
      <c r="F248" s="100">
        <v>64</v>
      </c>
      <c r="G248" s="20">
        <f t="shared" si="3"/>
        <v>97</v>
      </c>
      <c r="I248" s="12"/>
      <c r="J248" s="12"/>
      <c r="K248" s="12"/>
    </row>
    <row r="249" spans="1:11" s="56" customFormat="1" ht="30.75" customHeight="1" x14ac:dyDescent="0.2">
      <c r="A249" s="98">
        <v>54</v>
      </c>
      <c r="B249" s="99" t="s">
        <v>327</v>
      </c>
      <c r="C249" s="48" t="s">
        <v>442</v>
      </c>
      <c r="D249" s="98" t="s">
        <v>357</v>
      </c>
      <c r="E249" s="98">
        <v>5</v>
      </c>
      <c r="F249" s="100">
        <v>257</v>
      </c>
      <c r="G249" s="20">
        <f t="shared" si="3"/>
        <v>262</v>
      </c>
      <c r="I249" s="12"/>
      <c r="J249" s="12"/>
      <c r="K249" s="12"/>
    </row>
    <row r="250" spans="1:11" s="56" customFormat="1" ht="30.75" customHeight="1" x14ac:dyDescent="0.2">
      <c r="A250" s="98">
        <v>55</v>
      </c>
      <c r="B250" s="99" t="s">
        <v>148</v>
      </c>
      <c r="C250" s="48" t="s">
        <v>396</v>
      </c>
      <c r="D250" s="98" t="s">
        <v>357</v>
      </c>
      <c r="E250" s="98">
        <v>54</v>
      </c>
      <c r="F250" s="100">
        <v>266</v>
      </c>
      <c r="G250" s="20">
        <f t="shared" si="3"/>
        <v>320</v>
      </c>
      <c r="I250" s="12"/>
      <c r="J250" s="12"/>
      <c r="K250" s="12"/>
    </row>
    <row r="251" spans="1:11" s="56" customFormat="1" ht="30.75" customHeight="1" x14ac:dyDescent="0.2">
      <c r="A251" s="98">
        <v>55</v>
      </c>
      <c r="B251" s="99" t="s">
        <v>149</v>
      </c>
      <c r="C251" s="48" t="s">
        <v>396</v>
      </c>
      <c r="D251" s="98" t="s">
        <v>357</v>
      </c>
      <c r="E251" s="98">
        <v>31</v>
      </c>
      <c r="F251" s="100">
        <v>288</v>
      </c>
      <c r="G251" s="20">
        <f t="shared" si="3"/>
        <v>319</v>
      </c>
      <c r="I251" s="12"/>
      <c r="J251" s="12"/>
      <c r="K251" s="12"/>
    </row>
    <row r="252" spans="1:11" s="56" customFormat="1" ht="30.75" customHeight="1" x14ac:dyDescent="0.2">
      <c r="A252" s="98">
        <v>55</v>
      </c>
      <c r="B252" s="99" t="s">
        <v>150</v>
      </c>
      <c r="C252" s="48" t="s">
        <v>396</v>
      </c>
      <c r="D252" s="98" t="s">
        <v>357</v>
      </c>
      <c r="E252" s="98">
        <v>180</v>
      </c>
      <c r="F252" s="100">
        <v>162</v>
      </c>
      <c r="G252" s="20">
        <f t="shared" si="3"/>
        <v>342</v>
      </c>
      <c r="I252" s="12"/>
      <c r="J252" s="12"/>
      <c r="K252" s="12"/>
    </row>
    <row r="253" spans="1:11" s="56" customFormat="1" ht="30.75" customHeight="1" x14ac:dyDescent="0.2">
      <c r="A253" s="98">
        <v>55</v>
      </c>
      <c r="B253" s="99" t="s">
        <v>151</v>
      </c>
      <c r="C253" s="48" t="s">
        <v>396</v>
      </c>
      <c r="D253" s="98" t="s">
        <v>357</v>
      </c>
      <c r="E253" s="98">
        <v>137</v>
      </c>
      <c r="F253" s="100">
        <v>132</v>
      </c>
      <c r="G253" s="20">
        <f t="shared" si="3"/>
        <v>269</v>
      </c>
      <c r="I253" s="12"/>
      <c r="J253" s="12"/>
      <c r="K253" s="12"/>
    </row>
    <row r="254" spans="1:11" s="56" customFormat="1" ht="30.75" customHeight="1" x14ac:dyDescent="0.2">
      <c r="A254" s="98">
        <v>55</v>
      </c>
      <c r="B254" s="99" t="s">
        <v>152</v>
      </c>
      <c r="C254" s="48" t="s">
        <v>396</v>
      </c>
      <c r="D254" s="98" t="s">
        <v>357</v>
      </c>
      <c r="E254" s="98">
        <v>143</v>
      </c>
      <c r="F254" s="100">
        <v>177</v>
      </c>
      <c r="G254" s="20">
        <f t="shared" si="3"/>
        <v>320</v>
      </c>
      <c r="I254" s="12"/>
      <c r="J254" s="12"/>
      <c r="K254" s="12"/>
    </row>
    <row r="255" spans="1:11" s="56" customFormat="1" ht="30.75" customHeight="1" x14ac:dyDescent="0.2">
      <c r="A255" s="98">
        <v>55</v>
      </c>
      <c r="B255" s="99" t="s">
        <v>153</v>
      </c>
      <c r="C255" s="48" t="s">
        <v>396</v>
      </c>
      <c r="D255" s="98" t="s">
        <v>357</v>
      </c>
      <c r="E255" s="98">
        <v>74</v>
      </c>
      <c r="F255" s="100">
        <v>219</v>
      </c>
      <c r="G255" s="20">
        <f t="shared" si="3"/>
        <v>293</v>
      </c>
      <c r="I255" s="12">
        <f>SUM(G239:G255)</f>
        <v>3690</v>
      </c>
      <c r="J255" s="12"/>
      <c r="K255" s="12"/>
    </row>
    <row r="256" spans="1:11" s="56" customFormat="1" ht="30.75" customHeight="1" x14ac:dyDescent="0.2">
      <c r="A256" s="98">
        <v>68</v>
      </c>
      <c r="B256" s="99" t="s">
        <v>168</v>
      </c>
      <c r="C256" s="48" t="s">
        <v>397</v>
      </c>
      <c r="D256" s="98" t="s">
        <v>357</v>
      </c>
      <c r="E256" s="98">
        <v>87</v>
      </c>
      <c r="F256" s="100">
        <v>136</v>
      </c>
      <c r="G256" s="20">
        <f t="shared" si="3"/>
        <v>223</v>
      </c>
      <c r="I256" s="12"/>
      <c r="J256" s="12"/>
      <c r="K256" s="12"/>
    </row>
    <row r="257" spans="1:11" s="56" customFormat="1" ht="30.75" customHeight="1" x14ac:dyDescent="0.2">
      <c r="A257" s="98">
        <v>68</v>
      </c>
      <c r="B257" s="99" t="s">
        <v>169</v>
      </c>
      <c r="C257" s="48" t="s">
        <v>397</v>
      </c>
      <c r="D257" s="98" t="s">
        <v>357</v>
      </c>
      <c r="E257" s="98">
        <v>61</v>
      </c>
      <c r="F257" s="100">
        <v>101</v>
      </c>
      <c r="G257" s="20">
        <f t="shared" si="3"/>
        <v>162</v>
      </c>
      <c r="I257" s="12"/>
      <c r="J257" s="12"/>
      <c r="K257" s="12"/>
    </row>
    <row r="258" spans="1:11" s="56" customFormat="1" ht="30.75" customHeight="1" x14ac:dyDescent="0.2">
      <c r="A258" s="98">
        <v>68</v>
      </c>
      <c r="B258" s="99" t="s">
        <v>170</v>
      </c>
      <c r="C258" s="48" t="s">
        <v>397</v>
      </c>
      <c r="D258" s="98" t="s">
        <v>357</v>
      </c>
      <c r="E258" s="98">
        <v>113</v>
      </c>
      <c r="F258" s="100">
        <v>123</v>
      </c>
      <c r="G258" s="20">
        <f t="shared" si="3"/>
        <v>236</v>
      </c>
      <c r="I258" s="12"/>
      <c r="J258" s="12"/>
      <c r="K258" s="12"/>
    </row>
    <row r="259" spans="1:11" s="56" customFormat="1" ht="30.75" customHeight="1" x14ac:dyDescent="0.2">
      <c r="A259" s="98">
        <v>68</v>
      </c>
      <c r="B259" s="99" t="s">
        <v>171</v>
      </c>
      <c r="C259" s="48" t="s">
        <v>397</v>
      </c>
      <c r="D259" s="98" t="s">
        <v>357</v>
      </c>
      <c r="E259" s="98">
        <v>65</v>
      </c>
      <c r="F259" s="100">
        <v>91</v>
      </c>
      <c r="G259" s="20">
        <f t="shared" si="3"/>
        <v>156</v>
      </c>
      <c r="I259" s="12"/>
      <c r="J259" s="12"/>
      <c r="K259" s="12"/>
    </row>
    <row r="260" spans="1:11" s="56" customFormat="1" ht="30.75" customHeight="1" x14ac:dyDescent="0.2">
      <c r="A260" s="98">
        <v>68</v>
      </c>
      <c r="B260" s="99" t="s">
        <v>172</v>
      </c>
      <c r="C260" s="48" t="s">
        <v>397</v>
      </c>
      <c r="D260" s="98" t="s">
        <v>357</v>
      </c>
      <c r="E260" s="98">
        <v>90</v>
      </c>
      <c r="F260" s="100">
        <v>41</v>
      </c>
      <c r="G260" s="20">
        <f t="shared" si="3"/>
        <v>131</v>
      </c>
      <c r="I260" s="12"/>
      <c r="J260" s="12"/>
      <c r="K260" s="12"/>
    </row>
    <row r="261" spans="1:11" s="56" customFormat="1" ht="30.75" customHeight="1" x14ac:dyDescent="0.2">
      <c r="A261" s="101">
        <v>56</v>
      </c>
      <c r="B261" s="102" t="s">
        <v>28</v>
      </c>
      <c r="C261" s="49" t="s">
        <v>364</v>
      </c>
      <c r="D261" s="101" t="s">
        <v>351</v>
      </c>
      <c r="E261" s="101">
        <v>111</v>
      </c>
      <c r="F261" s="103">
        <v>51</v>
      </c>
      <c r="G261" s="21">
        <f t="shared" ref="G261:G324" si="4">E261+F261</f>
        <v>162</v>
      </c>
      <c r="I261" s="12"/>
      <c r="J261" s="12"/>
      <c r="K261" s="12"/>
    </row>
    <row r="262" spans="1:11" s="56" customFormat="1" ht="30.75" customHeight="1" x14ac:dyDescent="0.2">
      <c r="A262" s="101">
        <v>56</v>
      </c>
      <c r="B262" s="102" t="s">
        <v>29</v>
      </c>
      <c r="C262" s="49" t="s">
        <v>364</v>
      </c>
      <c r="D262" s="101" t="s">
        <v>351</v>
      </c>
      <c r="E262" s="101">
        <v>60</v>
      </c>
      <c r="F262" s="103">
        <v>24</v>
      </c>
      <c r="G262" s="21">
        <f t="shared" si="4"/>
        <v>84</v>
      </c>
      <c r="I262" s="12"/>
      <c r="J262" s="12"/>
      <c r="K262" s="12"/>
    </row>
    <row r="263" spans="1:11" s="56" customFormat="1" ht="30.75" customHeight="1" x14ac:dyDescent="0.2">
      <c r="A263" s="101">
        <v>56</v>
      </c>
      <c r="B263" s="102" t="s">
        <v>30</v>
      </c>
      <c r="C263" s="49" t="s">
        <v>364</v>
      </c>
      <c r="D263" s="101" t="s">
        <v>351</v>
      </c>
      <c r="E263" s="101">
        <v>118</v>
      </c>
      <c r="F263" s="103">
        <v>55</v>
      </c>
      <c r="G263" s="21">
        <f t="shared" si="4"/>
        <v>173</v>
      </c>
      <c r="I263" s="12"/>
      <c r="J263" s="12"/>
      <c r="K263" s="12"/>
    </row>
    <row r="264" spans="1:11" s="56" customFormat="1" ht="30.75" customHeight="1" x14ac:dyDescent="0.2">
      <c r="A264" s="101">
        <v>56</v>
      </c>
      <c r="B264" s="102" t="s">
        <v>31</v>
      </c>
      <c r="C264" s="49" t="s">
        <v>364</v>
      </c>
      <c r="D264" s="101" t="s">
        <v>351</v>
      </c>
      <c r="E264" s="101">
        <v>48</v>
      </c>
      <c r="F264" s="103">
        <v>33</v>
      </c>
      <c r="G264" s="21">
        <f t="shared" si="4"/>
        <v>81</v>
      </c>
      <c r="I264" s="12"/>
      <c r="J264" s="12"/>
      <c r="K264" s="12"/>
    </row>
    <row r="265" spans="1:11" s="56" customFormat="1" ht="30.75" customHeight="1" x14ac:dyDescent="0.2">
      <c r="A265" s="101">
        <v>56</v>
      </c>
      <c r="B265" s="102" t="s">
        <v>32</v>
      </c>
      <c r="C265" s="49" t="s">
        <v>364</v>
      </c>
      <c r="D265" s="101" t="s">
        <v>351</v>
      </c>
      <c r="E265" s="101">
        <v>50</v>
      </c>
      <c r="F265" s="103">
        <v>53</v>
      </c>
      <c r="G265" s="21">
        <f t="shared" si="4"/>
        <v>103</v>
      </c>
      <c r="I265" s="12"/>
      <c r="J265" s="12"/>
      <c r="K265" s="12"/>
    </row>
    <row r="266" spans="1:11" s="56" customFormat="1" ht="30.75" customHeight="1" x14ac:dyDescent="0.2">
      <c r="A266" s="101">
        <v>56</v>
      </c>
      <c r="B266" s="102" t="s">
        <v>33</v>
      </c>
      <c r="C266" s="49" t="s">
        <v>364</v>
      </c>
      <c r="D266" s="101" t="s">
        <v>351</v>
      </c>
      <c r="E266" s="101">
        <v>61</v>
      </c>
      <c r="F266" s="103">
        <v>46</v>
      </c>
      <c r="G266" s="21">
        <f t="shared" si="4"/>
        <v>107</v>
      </c>
      <c r="I266" s="12"/>
      <c r="J266" s="12"/>
      <c r="K266" s="12"/>
    </row>
    <row r="267" spans="1:11" s="56" customFormat="1" ht="30.75" customHeight="1" x14ac:dyDescent="0.2">
      <c r="A267" s="101">
        <v>56</v>
      </c>
      <c r="B267" s="102" t="s">
        <v>34</v>
      </c>
      <c r="C267" s="49" t="s">
        <v>364</v>
      </c>
      <c r="D267" s="101" t="s">
        <v>351</v>
      </c>
      <c r="E267" s="101">
        <v>75</v>
      </c>
      <c r="F267" s="103">
        <v>134</v>
      </c>
      <c r="G267" s="21">
        <f t="shared" si="4"/>
        <v>209</v>
      </c>
      <c r="I267" s="12"/>
      <c r="J267" s="12"/>
      <c r="K267" s="12"/>
    </row>
    <row r="268" spans="1:11" s="56" customFormat="1" ht="30.75" customHeight="1" x14ac:dyDescent="0.2">
      <c r="A268" s="101">
        <v>56</v>
      </c>
      <c r="B268" s="102" t="s">
        <v>35</v>
      </c>
      <c r="C268" s="49" t="s">
        <v>364</v>
      </c>
      <c r="D268" s="101" t="s">
        <v>351</v>
      </c>
      <c r="E268" s="101">
        <v>54</v>
      </c>
      <c r="F268" s="103">
        <v>56</v>
      </c>
      <c r="G268" s="21">
        <f t="shared" si="4"/>
        <v>110</v>
      </c>
      <c r="I268" s="12"/>
      <c r="J268" s="12"/>
      <c r="K268" s="12"/>
    </row>
    <row r="269" spans="1:11" s="56" customFormat="1" ht="30.75" customHeight="1" x14ac:dyDescent="0.2">
      <c r="A269" s="101">
        <v>57</v>
      </c>
      <c r="B269" s="102" t="s">
        <v>268</v>
      </c>
      <c r="C269" s="49" t="s">
        <v>422</v>
      </c>
      <c r="D269" s="101" t="s">
        <v>352</v>
      </c>
      <c r="E269" s="101">
        <v>87</v>
      </c>
      <c r="F269" s="103">
        <v>22</v>
      </c>
      <c r="G269" s="21">
        <f t="shared" si="4"/>
        <v>109</v>
      </c>
      <c r="I269" s="12"/>
      <c r="J269" s="12"/>
      <c r="K269" s="12"/>
    </row>
    <row r="270" spans="1:11" s="56" customFormat="1" ht="30.75" customHeight="1" x14ac:dyDescent="0.2">
      <c r="A270" s="101">
        <v>57</v>
      </c>
      <c r="B270" s="102" t="s">
        <v>269</v>
      </c>
      <c r="C270" s="49" t="s">
        <v>422</v>
      </c>
      <c r="D270" s="101" t="s">
        <v>352</v>
      </c>
      <c r="E270" s="101">
        <v>47</v>
      </c>
      <c r="F270" s="103">
        <v>36</v>
      </c>
      <c r="G270" s="21">
        <f t="shared" si="4"/>
        <v>83</v>
      </c>
      <c r="I270" s="12"/>
      <c r="J270" s="12"/>
      <c r="K270" s="12"/>
    </row>
    <row r="271" spans="1:11" s="56" customFormat="1" ht="30.75" customHeight="1" x14ac:dyDescent="0.2">
      <c r="A271" s="101">
        <v>57</v>
      </c>
      <c r="B271" s="102" t="s">
        <v>270</v>
      </c>
      <c r="C271" s="49" t="s">
        <v>422</v>
      </c>
      <c r="D271" s="101" t="s">
        <v>352</v>
      </c>
      <c r="E271" s="101">
        <v>115</v>
      </c>
      <c r="F271" s="103">
        <v>93</v>
      </c>
      <c r="G271" s="21">
        <f t="shared" si="4"/>
        <v>208</v>
      </c>
      <c r="I271" s="12"/>
      <c r="J271" s="12"/>
      <c r="K271" s="12"/>
    </row>
    <row r="272" spans="1:11" s="56" customFormat="1" ht="30.75" customHeight="1" x14ac:dyDescent="0.2">
      <c r="A272" s="101">
        <v>57</v>
      </c>
      <c r="B272" s="102" t="s">
        <v>271</v>
      </c>
      <c r="C272" s="49" t="s">
        <v>422</v>
      </c>
      <c r="D272" s="101" t="s">
        <v>352</v>
      </c>
      <c r="E272" s="101">
        <v>75</v>
      </c>
      <c r="F272" s="103">
        <v>32</v>
      </c>
      <c r="G272" s="21">
        <f t="shared" si="4"/>
        <v>107</v>
      </c>
      <c r="I272" s="12"/>
      <c r="J272" s="12"/>
      <c r="K272" s="12"/>
    </row>
    <row r="273" spans="1:11" s="56" customFormat="1" ht="30.75" customHeight="1" x14ac:dyDescent="0.2">
      <c r="A273" s="101">
        <v>58</v>
      </c>
      <c r="B273" s="102" t="s">
        <v>17</v>
      </c>
      <c r="C273" s="49" t="s">
        <v>362</v>
      </c>
      <c r="D273" s="101" t="s">
        <v>351</v>
      </c>
      <c r="E273" s="101">
        <v>65</v>
      </c>
      <c r="F273" s="103">
        <v>29</v>
      </c>
      <c r="G273" s="21">
        <f t="shared" si="4"/>
        <v>94</v>
      </c>
      <c r="I273" s="12"/>
      <c r="J273" s="12"/>
      <c r="K273" s="12"/>
    </row>
    <row r="274" spans="1:11" s="56" customFormat="1" ht="30.75" customHeight="1" x14ac:dyDescent="0.2">
      <c r="A274" s="101">
        <v>58</v>
      </c>
      <c r="B274" s="102" t="s">
        <v>18</v>
      </c>
      <c r="C274" s="49" t="s">
        <v>362</v>
      </c>
      <c r="D274" s="101" t="s">
        <v>351</v>
      </c>
      <c r="E274" s="101">
        <v>35</v>
      </c>
      <c r="F274" s="103">
        <v>4</v>
      </c>
      <c r="G274" s="21">
        <f t="shared" si="4"/>
        <v>39</v>
      </c>
      <c r="I274" s="12"/>
      <c r="J274" s="12"/>
      <c r="K274" s="12"/>
    </row>
    <row r="275" spans="1:11" s="56" customFormat="1" ht="30.75" customHeight="1" x14ac:dyDescent="0.2">
      <c r="A275" s="101">
        <v>58</v>
      </c>
      <c r="B275" s="102" t="s">
        <v>19</v>
      </c>
      <c r="C275" s="49" t="s">
        <v>362</v>
      </c>
      <c r="D275" s="101" t="s">
        <v>351</v>
      </c>
      <c r="E275" s="101">
        <v>108</v>
      </c>
      <c r="F275" s="103">
        <v>89</v>
      </c>
      <c r="G275" s="21">
        <f t="shared" si="4"/>
        <v>197</v>
      </c>
      <c r="I275" s="12"/>
      <c r="J275" s="12"/>
      <c r="K275" s="12"/>
    </row>
    <row r="276" spans="1:11" s="56" customFormat="1" ht="30.75" customHeight="1" x14ac:dyDescent="0.2">
      <c r="A276" s="101">
        <v>58</v>
      </c>
      <c r="B276" s="102" t="s">
        <v>20</v>
      </c>
      <c r="C276" s="49" t="s">
        <v>362</v>
      </c>
      <c r="D276" s="101" t="s">
        <v>351</v>
      </c>
      <c r="E276" s="101">
        <v>40</v>
      </c>
      <c r="F276" s="103">
        <v>37</v>
      </c>
      <c r="G276" s="21">
        <f t="shared" si="4"/>
        <v>77</v>
      </c>
      <c r="I276" s="12"/>
      <c r="J276" s="12"/>
      <c r="K276" s="12"/>
    </row>
    <row r="277" spans="1:11" s="56" customFormat="1" ht="30.75" customHeight="1" x14ac:dyDescent="0.2">
      <c r="A277" s="101">
        <v>58</v>
      </c>
      <c r="B277" s="102" t="s">
        <v>21</v>
      </c>
      <c r="C277" s="49" t="s">
        <v>362</v>
      </c>
      <c r="D277" s="101" t="s">
        <v>351</v>
      </c>
      <c r="E277" s="101">
        <v>70</v>
      </c>
      <c r="F277" s="103">
        <v>22</v>
      </c>
      <c r="G277" s="21">
        <f t="shared" si="4"/>
        <v>92</v>
      </c>
      <c r="I277" s="12"/>
      <c r="J277" s="12"/>
      <c r="K277" s="12"/>
    </row>
    <row r="278" spans="1:11" s="56" customFormat="1" ht="30.75" customHeight="1" x14ac:dyDescent="0.2">
      <c r="A278" s="101">
        <v>58</v>
      </c>
      <c r="B278" s="102" t="s">
        <v>22</v>
      </c>
      <c r="C278" s="49" t="s">
        <v>362</v>
      </c>
      <c r="D278" s="101" t="s">
        <v>351</v>
      </c>
      <c r="E278" s="101">
        <v>76</v>
      </c>
      <c r="F278" s="103">
        <v>70</v>
      </c>
      <c r="G278" s="21">
        <f t="shared" si="4"/>
        <v>146</v>
      </c>
      <c r="I278" s="12"/>
      <c r="J278" s="12"/>
      <c r="K278" s="12"/>
    </row>
    <row r="279" spans="1:11" s="56" customFormat="1" ht="30.75" customHeight="1" x14ac:dyDescent="0.2">
      <c r="A279" s="101">
        <v>58</v>
      </c>
      <c r="B279" s="102" t="s">
        <v>23</v>
      </c>
      <c r="C279" s="49" t="s">
        <v>362</v>
      </c>
      <c r="D279" s="101" t="s">
        <v>351</v>
      </c>
      <c r="E279" s="101">
        <v>125</v>
      </c>
      <c r="F279" s="103">
        <v>63</v>
      </c>
      <c r="G279" s="21">
        <f t="shared" si="4"/>
        <v>188</v>
      </c>
      <c r="I279" s="12"/>
      <c r="J279" s="12"/>
      <c r="K279" s="12"/>
    </row>
    <row r="280" spans="1:11" s="56" customFormat="1" ht="30.75" customHeight="1" x14ac:dyDescent="0.2">
      <c r="A280" s="101">
        <v>58</v>
      </c>
      <c r="B280" s="102" t="s">
        <v>24</v>
      </c>
      <c r="C280" s="49" t="s">
        <v>362</v>
      </c>
      <c r="D280" s="101" t="s">
        <v>351</v>
      </c>
      <c r="E280" s="101">
        <v>80</v>
      </c>
      <c r="F280" s="103">
        <v>141</v>
      </c>
      <c r="G280" s="21">
        <f t="shared" si="4"/>
        <v>221</v>
      </c>
      <c r="I280" s="12"/>
      <c r="J280" s="12"/>
      <c r="K280" s="12"/>
    </row>
    <row r="281" spans="1:11" s="56" customFormat="1" ht="30.75" customHeight="1" x14ac:dyDescent="0.2">
      <c r="A281" s="101">
        <v>59</v>
      </c>
      <c r="B281" s="102" t="s">
        <v>14</v>
      </c>
      <c r="C281" s="49" t="s">
        <v>361</v>
      </c>
      <c r="D281" s="101" t="s">
        <v>352</v>
      </c>
      <c r="E281" s="101">
        <v>77</v>
      </c>
      <c r="F281" s="103">
        <v>24</v>
      </c>
      <c r="G281" s="21">
        <f t="shared" si="4"/>
        <v>101</v>
      </c>
      <c r="I281" s="12"/>
      <c r="J281" s="12"/>
      <c r="K281" s="12"/>
    </row>
    <row r="282" spans="1:11" s="56" customFormat="1" ht="30.75" customHeight="1" x14ac:dyDescent="0.2">
      <c r="A282" s="101">
        <v>59</v>
      </c>
      <c r="B282" s="102" t="s">
        <v>15</v>
      </c>
      <c r="C282" s="49" t="s">
        <v>360</v>
      </c>
      <c r="D282" s="101" t="s">
        <v>351</v>
      </c>
      <c r="E282" s="101">
        <v>102</v>
      </c>
      <c r="F282" s="103">
        <v>79</v>
      </c>
      <c r="G282" s="21">
        <f t="shared" si="4"/>
        <v>181</v>
      </c>
      <c r="I282" s="12"/>
      <c r="J282" s="12"/>
      <c r="K282" s="12"/>
    </row>
    <row r="283" spans="1:11" s="56" customFormat="1" ht="30.75" customHeight="1" x14ac:dyDescent="0.2">
      <c r="A283" s="101">
        <v>59</v>
      </c>
      <c r="B283" s="102" t="s">
        <v>16</v>
      </c>
      <c r="C283" s="49" t="s">
        <v>360</v>
      </c>
      <c r="D283" s="101" t="s">
        <v>351</v>
      </c>
      <c r="E283" s="101">
        <v>163</v>
      </c>
      <c r="F283" s="103">
        <v>118</v>
      </c>
      <c r="G283" s="21">
        <f t="shared" si="4"/>
        <v>281</v>
      </c>
      <c r="I283" s="12"/>
      <c r="J283" s="12"/>
      <c r="K283" s="12"/>
    </row>
    <row r="284" spans="1:11" s="56" customFormat="1" ht="30.75" customHeight="1" x14ac:dyDescent="0.2">
      <c r="A284" s="101">
        <v>60</v>
      </c>
      <c r="B284" s="102" t="s">
        <v>55</v>
      </c>
      <c r="C284" s="49" t="s">
        <v>370</v>
      </c>
      <c r="D284" s="101" t="s">
        <v>351</v>
      </c>
      <c r="E284" s="101">
        <v>48</v>
      </c>
      <c r="F284" s="103">
        <v>128</v>
      </c>
      <c r="G284" s="21">
        <f t="shared" si="4"/>
        <v>176</v>
      </c>
      <c r="I284" s="12"/>
      <c r="J284" s="12"/>
      <c r="K284" s="12"/>
    </row>
    <row r="285" spans="1:11" s="56" customFormat="1" ht="30.75" customHeight="1" x14ac:dyDescent="0.2">
      <c r="A285" s="101">
        <v>60</v>
      </c>
      <c r="B285" s="102" t="s">
        <v>56</v>
      </c>
      <c r="C285" s="49" t="s">
        <v>370</v>
      </c>
      <c r="D285" s="101" t="s">
        <v>351</v>
      </c>
      <c r="E285" s="101">
        <v>63</v>
      </c>
      <c r="F285" s="103">
        <v>17</v>
      </c>
      <c r="G285" s="21">
        <f t="shared" si="4"/>
        <v>80</v>
      </c>
      <c r="I285" s="12"/>
      <c r="J285" s="12"/>
      <c r="K285" s="12"/>
    </row>
    <row r="286" spans="1:11" s="56" customFormat="1" ht="30.75" customHeight="1" x14ac:dyDescent="0.2">
      <c r="A286" s="101">
        <v>60</v>
      </c>
      <c r="B286" s="102" t="s">
        <v>57</v>
      </c>
      <c r="C286" s="49" t="s">
        <v>370</v>
      </c>
      <c r="D286" s="101" t="s">
        <v>351</v>
      </c>
      <c r="E286" s="101">
        <v>140</v>
      </c>
      <c r="F286" s="103">
        <v>27</v>
      </c>
      <c r="G286" s="21">
        <f t="shared" si="4"/>
        <v>167</v>
      </c>
      <c r="I286" s="12"/>
      <c r="J286" s="12"/>
      <c r="K286" s="12"/>
    </row>
    <row r="287" spans="1:11" s="56" customFormat="1" ht="30.75" customHeight="1" x14ac:dyDescent="0.2">
      <c r="A287" s="101">
        <v>60</v>
      </c>
      <c r="B287" s="102" t="s">
        <v>58</v>
      </c>
      <c r="C287" s="49" t="s">
        <v>370</v>
      </c>
      <c r="D287" s="101" t="s">
        <v>351</v>
      </c>
      <c r="E287" s="101">
        <v>59</v>
      </c>
      <c r="F287" s="103">
        <v>27</v>
      </c>
      <c r="G287" s="21">
        <f t="shared" si="4"/>
        <v>86</v>
      </c>
      <c r="I287" s="12"/>
      <c r="J287" s="12"/>
      <c r="K287" s="12"/>
    </row>
    <row r="288" spans="1:11" s="56" customFormat="1" ht="30.75" customHeight="1" x14ac:dyDescent="0.2">
      <c r="A288" s="101">
        <v>60</v>
      </c>
      <c r="B288" s="102" t="s">
        <v>59</v>
      </c>
      <c r="C288" s="49" t="s">
        <v>370</v>
      </c>
      <c r="D288" s="101" t="s">
        <v>351</v>
      </c>
      <c r="E288" s="101">
        <v>118</v>
      </c>
      <c r="F288" s="103">
        <v>21</v>
      </c>
      <c r="G288" s="21">
        <f t="shared" si="4"/>
        <v>139</v>
      </c>
      <c r="I288" s="12"/>
      <c r="J288" s="12"/>
      <c r="K288" s="12"/>
    </row>
    <row r="289" spans="1:11" s="56" customFormat="1" ht="30.75" customHeight="1" x14ac:dyDescent="0.2">
      <c r="A289" s="101">
        <v>60</v>
      </c>
      <c r="B289" s="102" t="s">
        <v>60</v>
      </c>
      <c r="C289" s="49" t="s">
        <v>370</v>
      </c>
      <c r="D289" s="101" t="s">
        <v>351</v>
      </c>
      <c r="E289" s="101">
        <v>48</v>
      </c>
      <c r="F289" s="103">
        <v>52</v>
      </c>
      <c r="G289" s="21">
        <f t="shared" si="4"/>
        <v>100</v>
      </c>
      <c r="I289" s="12"/>
      <c r="J289" s="12"/>
      <c r="K289" s="12"/>
    </row>
    <row r="290" spans="1:11" s="56" customFormat="1" ht="30.75" customHeight="1" x14ac:dyDescent="0.2">
      <c r="A290" s="101">
        <v>60</v>
      </c>
      <c r="B290" s="102" t="s">
        <v>61</v>
      </c>
      <c r="C290" s="49" t="s">
        <v>370</v>
      </c>
      <c r="D290" s="101" t="s">
        <v>351</v>
      </c>
      <c r="E290" s="101">
        <v>74</v>
      </c>
      <c r="F290" s="103">
        <v>41</v>
      </c>
      <c r="G290" s="21">
        <f t="shared" si="4"/>
        <v>115</v>
      </c>
      <c r="I290" s="12"/>
      <c r="J290" s="12"/>
      <c r="K290" s="12"/>
    </row>
    <row r="291" spans="1:11" s="56" customFormat="1" ht="30.75" customHeight="1" x14ac:dyDescent="0.2">
      <c r="A291" s="101">
        <v>60</v>
      </c>
      <c r="B291" s="102" t="s">
        <v>62</v>
      </c>
      <c r="C291" s="49" t="s">
        <v>370</v>
      </c>
      <c r="D291" s="101" t="s">
        <v>351</v>
      </c>
      <c r="E291" s="101">
        <v>135</v>
      </c>
      <c r="F291" s="103">
        <v>3</v>
      </c>
      <c r="G291" s="21">
        <f t="shared" si="4"/>
        <v>138</v>
      </c>
      <c r="I291" s="12"/>
      <c r="J291" s="12"/>
      <c r="K291" s="12"/>
    </row>
    <row r="292" spans="1:11" s="56" customFormat="1" ht="30.75" customHeight="1" x14ac:dyDescent="0.2">
      <c r="A292" s="101">
        <v>61</v>
      </c>
      <c r="B292" s="102" t="s">
        <v>220</v>
      </c>
      <c r="C292" s="50" t="s">
        <v>413</v>
      </c>
      <c r="D292" s="101" t="s">
        <v>352</v>
      </c>
      <c r="E292" s="101">
        <v>174</v>
      </c>
      <c r="F292" s="103">
        <v>233</v>
      </c>
      <c r="G292" s="21">
        <f t="shared" si="4"/>
        <v>407</v>
      </c>
      <c r="I292" s="12"/>
      <c r="J292" s="12"/>
      <c r="K292" s="12"/>
    </row>
    <row r="293" spans="1:11" s="56" customFormat="1" ht="30.75" customHeight="1" x14ac:dyDescent="0.2">
      <c r="A293" s="101">
        <v>62</v>
      </c>
      <c r="B293" s="102" t="s">
        <v>219</v>
      </c>
      <c r="C293" s="50" t="s">
        <v>411</v>
      </c>
      <c r="D293" s="101" t="s">
        <v>352</v>
      </c>
      <c r="E293" s="101">
        <v>100</v>
      </c>
      <c r="F293" s="103">
        <v>241</v>
      </c>
      <c r="G293" s="21">
        <f t="shared" si="4"/>
        <v>341</v>
      </c>
      <c r="I293" s="12"/>
      <c r="J293" s="12"/>
      <c r="K293" s="12"/>
    </row>
    <row r="294" spans="1:11" s="56" customFormat="1" ht="30.75" customHeight="1" x14ac:dyDescent="0.2">
      <c r="A294" s="101">
        <v>63</v>
      </c>
      <c r="B294" s="102" t="s">
        <v>133</v>
      </c>
      <c r="C294" s="49" t="s">
        <v>389</v>
      </c>
      <c r="D294" s="101" t="s">
        <v>352</v>
      </c>
      <c r="E294" s="101">
        <v>170</v>
      </c>
      <c r="F294" s="103">
        <v>576</v>
      </c>
      <c r="G294" s="21">
        <f t="shared" si="4"/>
        <v>746</v>
      </c>
      <c r="I294" s="12"/>
      <c r="J294" s="12"/>
      <c r="K294" s="12"/>
    </row>
    <row r="295" spans="1:11" s="56" customFormat="1" ht="30.75" customHeight="1" x14ac:dyDescent="0.2">
      <c r="A295" s="101">
        <v>64</v>
      </c>
      <c r="B295" s="102" t="s">
        <v>358</v>
      </c>
      <c r="C295" s="49" t="s">
        <v>409</v>
      </c>
      <c r="D295" s="101" t="s">
        <v>352</v>
      </c>
      <c r="E295" s="101">
        <v>0</v>
      </c>
      <c r="F295" s="103">
        <v>260</v>
      </c>
      <c r="G295" s="21">
        <f t="shared" si="4"/>
        <v>260</v>
      </c>
      <c r="I295" s="12"/>
      <c r="J295" s="12"/>
      <c r="K295" s="12"/>
    </row>
    <row r="296" spans="1:11" s="56" customFormat="1" ht="30.75" customHeight="1" x14ac:dyDescent="0.2">
      <c r="A296" s="101">
        <v>65</v>
      </c>
      <c r="B296" s="102" t="s">
        <v>36</v>
      </c>
      <c r="C296" s="49" t="s">
        <v>366</v>
      </c>
      <c r="D296" s="101" t="s">
        <v>351</v>
      </c>
      <c r="E296" s="101">
        <v>144</v>
      </c>
      <c r="F296" s="103">
        <v>357</v>
      </c>
      <c r="G296" s="21">
        <f t="shared" si="4"/>
        <v>501</v>
      </c>
      <c r="I296" s="12"/>
      <c r="J296" s="12"/>
      <c r="K296" s="12"/>
    </row>
    <row r="297" spans="1:11" s="56" customFormat="1" ht="30.75" customHeight="1" x14ac:dyDescent="0.2">
      <c r="A297" s="101">
        <v>66</v>
      </c>
      <c r="B297" s="102" t="s">
        <v>344</v>
      </c>
      <c r="C297" s="49" t="s">
        <v>446</v>
      </c>
      <c r="D297" s="101" t="s">
        <v>352</v>
      </c>
      <c r="E297" s="101">
        <v>103</v>
      </c>
      <c r="F297" s="103">
        <v>1183</v>
      </c>
      <c r="G297" s="21">
        <f t="shared" si="4"/>
        <v>1286</v>
      </c>
      <c r="I297" s="12"/>
      <c r="J297" s="12"/>
      <c r="K297" s="12"/>
    </row>
    <row r="298" spans="1:11" s="56" customFormat="1" ht="30.75" customHeight="1" x14ac:dyDescent="0.2">
      <c r="A298" s="101">
        <v>67</v>
      </c>
      <c r="B298" s="102" t="s">
        <v>214</v>
      </c>
      <c r="C298" s="49" t="s">
        <v>412</v>
      </c>
      <c r="D298" s="101" t="s">
        <v>352</v>
      </c>
      <c r="E298" s="101">
        <v>23</v>
      </c>
      <c r="F298" s="103">
        <v>201</v>
      </c>
      <c r="G298" s="21">
        <f t="shared" si="4"/>
        <v>224</v>
      </c>
      <c r="I298" s="12"/>
      <c r="J298" s="12"/>
      <c r="K298" s="12"/>
    </row>
    <row r="299" spans="1:11" s="56" customFormat="1" ht="30.75" customHeight="1" x14ac:dyDescent="0.2">
      <c r="A299" s="101">
        <v>67</v>
      </c>
      <c r="B299" s="102" t="s">
        <v>215</v>
      </c>
      <c r="C299" s="49" t="s">
        <v>412</v>
      </c>
      <c r="D299" s="101" t="s">
        <v>352</v>
      </c>
      <c r="E299" s="101">
        <v>76</v>
      </c>
      <c r="F299" s="103">
        <v>537</v>
      </c>
      <c r="G299" s="21">
        <f t="shared" si="4"/>
        <v>613</v>
      </c>
      <c r="I299" s="12"/>
      <c r="J299" s="12"/>
      <c r="K299" s="12"/>
    </row>
    <row r="300" spans="1:11" s="56" customFormat="1" ht="30.75" customHeight="1" x14ac:dyDescent="0.2">
      <c r="A300" s="101">
        <v>67</v>
      </c>
      <c r="B300" s="102" t="s">
        <v>216</v>
      </c>
      <c r="C300" s="49" t="s">
        <v>412</v>
      </c>
      <c r="D300" s="101" t="s">
        <v>352</v>
      </c>
      <c r="E300" s="101">
        <v>118</v>
      </c>
      <c r="F300" s="103">
        <v>616</v>
      </c>
      <c r="G300" s="21">
        <f t="shared" si="4"/>
        <v>734</v>
      </c>
      <c r="I300" s="12"/>
      <c r="J300" s="12"/>
      <c r="K300" s="12"/>
    </row>
    <row r="301" spans="1:11" s="56" customFormat="1" ht="30.75" customHeight="1" x14ac:dyDescent="0.2">
      <c r="A301" s="101">
        <v>67</v>
      </c>
      <c r="B301" s="102" t="s">
        <v>217</v>
      </c>
      <c r="C301" s="49" t="s">
        <v>412</v>
      </c>
      <c r="D301" s="101" t="s">
        <v>352</v>
      </c>
      <c r="E301" s="101">
        <v>90</v>
      </c>
      <c r="F301" s="103">
        <v>827</v>
      </c>
      <c r="G301" s="21">
        <f t="shared" si="4"/>
        <v>917</v>
      </c>
      <c r="I301" s="12"/>
      <c r="J301" s="12"/>
      <c r="K301" s="12"/>
    </row>
    <row r="302" spans="1:11" s="56" customFormat="1" ht="30.75" customHeight="1" x14ac:dyDescent="0.2">
      <c r="A302" s="101">
        <v>67</v>
      </c>
      <c r="B302" s="102" t="s">
        <v>218</v>
      </c>
      <c r="C302" s="49" t="s">
        <v>412</v>
      </c>
      <c r="D302" s="101" t="s">
        <v>352</v>
      </c>
      <c r="E302" s="101">
        <v>5</v>
      </c>
      <c r="F302" s="103">
        <v>135</v>
      </c>
      <c r="G302" s="21">
        <f t="shared" si="4"/>
        <v>140</v>
      </c>
      <c r="I302" s="12"/>
      <c r="J302" s="12"/>
      <c r="K302" s="12"/>
    </row>
    <row r="303" spans="1:11" s="56" customFormat="1" ht="30.75" customHeight="1" x14ac:dyDescent="0.2">
      <c r="A303" s="101">
        <v>70</v>
      </c>
      <c r="B303" s="102" t="s">
        <v>202</v>
      </c>
      <c r="C303" s="49" t="s">
        <v>407</v>
      </c>
      <c r="D303" s="101" t="s">
        <v>352</v>
      </c>
      <c r="E303" s="101">
        <v>145</v>
      </c>
      <c r="F303" s="103">
        <v>0</v>
      </c>
      <c r="G303" s="21">
        <f t="shared" si="4"/>
        <v>145</v>
      </c>
      <c r="I303" s="12"/>
      <c r="J303" s="12"/>
      <c r="K303" s="12"/>
    </row>
    <row r="304" spans="1:11" s="56" customFormat="1" ht="30.75" customHeight="1" x14ac:dyDescent="0.2">
      <c r="A304" s="101">
        <v>70</v>
      </c>
      <c r="B304" s="102" t="s">
        <v>203</v>
      </c>
      <c r="C304" s="49" t="s">
        <v>407</v>
      </c>
      <c r="D304" s="101" t="s">
        <v>352</v>
      </c>
      <c r="E304" s="101">
        <v>77</v>
      </c>
      <c r="F304" s="103">
        <v>0</v>
      </c>
      <c r="G304" s="21">
        <f t="shared" si="4"/>
        <v>77</v>
      </c>
      <c r="I304" s="12"/>
      <c r="J304" s="12"/>
      <c r="K304" s="12"/>
    </row>
    <row r="305" spans="1:11" s="56" customFormat="1" ht="30.75" customHeight="1" x14ac:dyDescent="0.2">
      <c r="A305" s="101">
        <v>70</v>
      </c>
      <c r="B305" s="102" t="s">
        <v>204</v>
      </c>
      <c r="C305" s="49" t="s">
        <v>407</v>
      </c>
      <c r="D305" s="101" t="s">
        <v>352</v>
      </c>
      <c r="E305" s="101">
        <v>87</v>
      </c>
      <c r="F305" s="103">
        <v>0</v>
      </c>
      <c r="G305" s="21">
        <f t="shared" si="4"/>
        <v>87</v>
      </c>
      <c r="I305" s="12"/>
      <c r="J305" s="12"/>
      <c r="K305" s="12"/>
    </row>
    <row r="306" spans="1:11" s="56" customFormat="1" ht="30.75" customHeight="1" x14ac:dyDescent="0.2">
      <c r="A306" s="101">
        <v>71</v>
      </c>
      <c r="B306" s="102" t="s">
        <v>25</v>
      </c>
      <c r="C306" s="49" t="s">
        <v>363</v>
      </c>
      <c r="D306" s="101" t="s">
        <v>351</v>
      </c>
      <c r="E306" s="101">
        <v>34</v>
      </c>
      <c r="F306" s="103">
        <v>29</v>
      </c>
      <c r="G306" s="21">
        <f t="shared" si="4"/>
        <v>63</v>
      </c>
      <c r="I306" s="12"/>
      <c r="J306" s="12"/>
      <c r="K306" s="12"/>
    </row>
    <row r="307" spans="1:11" s="56" customFormat="1" ht="30.75" customHeight="1" x14ac:dyDescent="0.2">
      <c r="A307" s="101">
        <v>71</v>
      </c>
      <c r="B307" s="102" t="s">
        <v>26</v>
      </c>
      <c r="C307" s="49" t="s">
        <v>363</v>
      </c>
      <c r="D307" s="101" t="s">
        <v>351</v>
      </c>
      <c r="E307" s="101">
        <v>59</v>
      </c>
      <c r="F307" s="103">
        <v>103</v>
      </c>
      <c r="G307" s="21">
        <f t="shared" si="4"/>
        <v>162</v>
      </c>
      <c r="I307" s="12"/>
      <c r="J307" s="12"/>
      <c r="K307" s="12"/>
    </row>
    <row r="308" spans="1:11" s="56" customFormat="1" ht="30.75" customHeight="1" x14ac:dyDescent="0.2">
      <c r="A308" s="101">
        <v>71</v>
      </c>
      <c r="B308" s="102" t="s">
        <v>27</v>
      </c>
      <c r="C308" s="49" t="s">
        <v>363</v>
      </c>
      <c r="D308" s="101" t="s">
        <v>351</v>
      </c>
      <c r="E308" s="101">
        <v>19</v>
      </c>
      <c r="F308" s="103">
        <v>82</v>
      </c>
      <c r="G308" s="21">
        <f t="shared" si="4"/>
        <v>101</v>
      </c>
      <c r="I308" s="12"/>
      <c r="J308" s="12"/>
      <c r="K308" s="12"/>
    </row>
    <row r="309" spans="1:11" s="56" customFormat="1" ht="30.75" customHeight="1" x14ac:dyDescent="0.2">
      <c r="A309" s="101">
        <v>72</v>
      </c>
      <c r="B309" s="102" t="s">
        <v>77</v>
      </c>
      <c r="C309" s="49" t="s">
        <v>378</v>
      </c>
      <c r="D309" s="101" t="s">
        <v>352</v>
      </c>
      <c r="E309" s="101">
        <v>19</v>
      </c>
      <c r="F309" s="103">
        <v>113</v>
      </c>
      <c r="G309" s="21">
        <f t="shared" si="4"/>
        <v>132</v>
      </c>
      <c r="I309" s="12"/>
      <c r="J309" s="12"/>
      <c r="K309" s="12"/>
    </row>
    <row r="310" spans="1:11" s="56" customFormat="1" ht="30.75" customHeight="1" x14ac:dyDescent="0.2">
      <c r="A310" s="101">
        <v>72</v>
      </c>
      <c r="B310" s="102" t="s">
        <v>78</v>
      </c>
      <c r="C310" s="49" t="s">
        <v>378</v>
      </c>
      <c r="D310" s="101" t="s">
        <v>352</v>
      </c>
      <c r="E310" s="101">
        <v>47</v>
      </c>
      <c r="F310" s="103">
        <v>17</v>
      </c>
      <c r="G310" s="21">
        <f t="shared" si="4"/>
        <v>64</v>
      </c>
      <c r="I310" s="12"/>
      <c r="J310" s="12"/>
      <c r="K310" s="12"/>
    </row>
    <row r="311" spans="1:11" s="56" customFormat="1" ht="30.75" customHeight="1" x14ac:dyDescent="0.2">
      <c r="A311" s="101">
        <v>75</v>
      </c>
      <c r="B311" s="102" t="s">
        <v>67</v>
      </c>
      <c r="C311" s="49" t="s">
        <v>377</v>
      </c>
      <c r="D311" s="101" t="s">
        <v>352</v>
      </c>
      <c r="E311" s="101">
        <v>82</v>
      </c>
      <c r="F311" s="103">
        <v>25</v>
      </c>
      <c r="G311" s="21">
        <f t="shared" si="4"/>
        <v>107</v>
      </c>
      <c r="I311" s="12"/>
      <c r="J311" s="12"/>
      <c r="K311" s="12"/>
    </row>
    <row r="312" spans="1:11" s="56" customFormat="1" ht="30.75" customHeight="1" x14ac:dyDescent="0.2">
      <c r="A312" s="101">
        <v>76</v>
      </c>
      <c r="B312" s="102" t="s">
        <v>433</v>
      </c>
      <c r="C312" s="49" t="s">
        <v>434</v>
      </c>
      <c r="D312" s="101" t="s">
        <v>352</v>
      </c>
      <c r="E312" s="101">
        <v>8</v>
      </c>
      <c r="F312" s="103">
        <v>3</v>
      </c>
      <c r="G312" s="21">
        <f t="shared" si="4"/>
        <v>11</v>
      </c>
      <c r="I312" s="12"/>
      <c r="J312" s="12"/>
      <c r="K312" s="12"/>
    </row>
    <row r="313" spans="1:11" s="56" customFormat="1" ht="30.75" customHeight="1" x14ac:dyDescent="0.2">
      <c r="A313" s="101">
        <v>76</v>
      </c>
      <c r="B313" s="102" t="s">
        <v>359</v>
      </c>
      <c r="C313" s="49" t="s">
        <v>435</v>
      </c>
      <c r="D313" s="101" t="s">
        <v>352</v>
      </c>
      <c r="E313" s="101">
        <v>0</v>
      </c>
      <c r="F313" s="103">
        <v>53</v>
      </c>
      <c r="G313" s="21">
        <f t="shared" si="4"/>
        <v>53</v>
      </c>
      <c r="I313" s="12"/>
      <c r="J313" s="12"/>
      <c r="K313" s="12"/>
    </row>
    <row r="314" spans="1:11" s="56" customFormat="1" ht="30.75" customHeight="1" x14ac:dyDescent="0.2">
      <c r="A314" s="104">
        <v>79</v>
      </c>
      <c r="B314" s="105" t="s">
        <v>107</v>
      </c>
      <c r="C314" s="51" t="s">
        <v>385</v>
      </c>
      <c r="D314" s="104" t="s">
        <v>356</v>
      </c>
      <c r="E314" s="104">
        <v>53</v>
      </c>
      <c r="F314" s="106">
        <v>10</v>
      </c>
      <c r="G314" s="36">
        <f t="shared" si="4"/>
        <v>63</v>
      </c>
      <c r="I314" s="12"/>
      <c r="J314" s="12"/>
      <c r="K314" s="12"/>
    </row>
    <row r="315" spans="1:11" s="56" customFormat="1" ht="30.75" customHeight="1" x14ac:dyDescent="0.2">
      <c r="A315" s="104">
        <v>79</v>
      </c>
      <c r="B315" s="105" t="s">
        <v>108</v>
      </c>
      <c r="C315" s="51" t="s">
        <v>385</v>
      </c>
      <c r="D315" s="104" t="s">
        <v>356</v>
      </c>
      <c r="E315" s="104">
        <v>88</v>
      </c>
      <c r="F315" s="106">
        <v>33</v>
      </c>
      <c r="G315" s="36">
        <f t="shared" si="4"/>
        <v>121</v>
      </c>
      <c r="I315" s="12"/>
      <c r="J315" s="12"/>
      <c r="K315" s="12"/>
    </row>
    <row r="316" spans="1:11" s="56" customFormat="1" ht="30.75" customHeight="1" x14ac:dyDescent="0.2">
      <c r="A316" s="104">
        <v>79</v>
      </c>
      <c r="B316" s="105" t="s">
        <v>109</v>
      </c>
      <c r="C316" s="51" t="s">
        <v>385</v>
      </c>
      <c r="D316" s="104" t="s">
        <v>356</v>
      </c>
      <c r="E316" s="104">
        <v>84</v>
      </c>
      <c r="F316" s="106">
        <v>5</v>
      </c>
      <c r="G316" s="36">
        <f t="shared" si="4"/>
        <v>89</v>
      </c>
      <c r="I316" s="12"/>
      <c r="J316" s="12"/>
      <c r="K316" s="12"/>
    </row>
    <row r="317" spans="1:11" s="56" customFormat="1" ht="30.75" customHeight="1" x14ac:dyDescent="0.2">
      <c r="A317" s="104">
        <v>79</v>
      </c>
      <c r="B317" s="105" t="s">
        <v>110</v>
      </c>
      <c r="C317" s="51" t="s">
        <v>385</v>
      </c>
      <c r="D317" s="104" t="s">
        <v>356</v>
      </c>
      <c r="E317" s="104">
        <v>78</v>
      </c>
      <c r="F317" s="106">
        <v>36</v>
      </c>
      <c r="G317" s="36">
        <f t="shared" si="4"/>
        <v>114</v>
      </c>
      <c r="I317" s="12"/>
      <c r="J317" s="12"/>
      <c r="K317" s="12"/>
    </row>
    <row r="318" spans="1:11" s="56" customFormat="1" ht="30.75" customHeight="1" x14ac:dyDescent="0.2">
      <c r="A318" s="104">
        <v>80</v>
      </c>
      <c r="B318" s="105" t="s">
        <v>337</v>
      </c>
      <c r="C318" s="51" t="s">
        <v>440</v>
      </c>
      <c r="D318" s="104" t="s">
        <v>356</v>
      </c>
      <c r="E318" s="104">
        <v>50</v>
      </c>
      <c r="F318" s="106">
        <v>56</v>
      </c>
      <c r="G318" s="36">
        <f t="shared" si="4"/>
        <v>106</v>
      </c>
      <c r="I318" s="12"/>
      <c r="J318" s="12"/>
      <c r="K318" s="12"/>
    </row>
    <row r="319" spans="1:11" s="56" customFormat="1" ht="30.75" customHeight="1" x14ac:dyDescent="0.2">
      <c r="A319" s="104">
        <v>80</v>
      </c>
      <c r="B319" s="105" t="s">
        <v>338</v>
      </c>
      <c r="C319" s="51" t="s">
        <v>440</v>
      </c>
      <c r="D319" s="104" t="s">
        <v>356</v>
      </c>
      <c r="E319" s="104">
        <v>23</v>
      </c>
      <c r="F319" s="106">
        <v>53</v>
      </c>
      <c r="G319" s="36">
        <f t="shared" si="4"/>
        <v>76</v>
      </c>
      <c r="I319" s="12"/>
      <c r="J319" s="12"/>
      <c r="K319" s="12"/>
    </row>
    <row r="320" spans="1:11" s="56" customFormat="1" ht="30.75" customHeight="1" x14ac:dyDescent="0.2">
      <c r="A320" s="104">
        <v>80</v>
      </c>
      <c r="B320" s="105" t="s">
        <v>339</v>
      </c>
      <c r="C320" s="51" t="s">
        <v>440</v>
      </c>
      <c r="D320" s="104" t="s">
        <v>356</v>
      </c>
      <c r="E320" s="104">
        <v>93</v>
      </c>
      <c r="F320" s="106">
        <v>33</v>
      </c>
      <c r="G320" s="36">
        <f t="shared" si="4"/>
        <v>126</v>
      </c>
      <c r="I320" s="12"/>
      <c r="J320" s="12"/>
      <c r="K320" s="12"/>
    </row>
    <row r="321" spans="1:11" s="56" customFormat="1" ht="30.75" customHeight="1" x14ac:dyDescent="0.2">
      <c r="A321" s="104">
        <v>80</v>
      </c>
      <c r="B321" s="105" t="s">
        <v>340</v>
      </c>
      <c r="C321" s="51" t="s">
        <v>440</v>
      </c>
      <c r="D321" s="104" t="s">
        <v>356</v>
      </c>
      <c r="E321" s="104">
        <v>69</v>
      </c>
      <c r="F321" s="106">
        <v>4</v>
      </c>
      <c r="G321" s="36">
        <f t="shared" si="4"/>
        <v>73</v>
      </c>
      <c r="I321" s="12"/>
      <c r="J321" s="12"/>
      <c r="K321" s="12"/>
    </row>
    <row r="322" spans="1:11" s="56" customFormat="1" ht="30.75" customHeight="1" x14ac:dyDescent="0.2">
      <c r="A322" s="104">
        <v>81</v>
      </c>
      <c r="B322" s="105" t="s">
        <v>123</v>
      </c>
      <c r="C322" s="51" t="s">
        <v>388</v>
      </c>
      <c r="D322" s="104" t="s">
        <v>356</v>
      </c>
      <c r="E322" s="104">
        <v>89</v>
      </c>
      <c r="F322" s="106">
        <v>160</v>
      </c>
      <c r="G322" s="36">
        <f t="shared" si="4"/>
        <v>249</v>
      </c>
      <c r="I322" s="12"/>
      <c r="J322" s="12"/>
      <c r="K322" s="12"/>
    </row>
    <row r="323" spans="1:11" s="56" customFormat="1" ht="30.75" customHeight="1" x14ac:dyDescent="0.2">
      <c r="A323" s="104">
        <v>81</v>
      </c>
      <c r="B323" s="105" t="s">
        <v>124</v>
      </c>
      <c r="C323" s="51" t="s">
        <v>388</v>
      </c>
      <c r="D323" s="104" t="s">
        <v>356</v>
      </c>
      <c r="E323" s="104">
        <v>101</v>
      </c>
      <c r="F323" s="106">
        <v>11</v>
      </c>
      <c r="G323" s="36">
        <f t="shared" si="4"/>
        <v>112</v>
      </c>
      <c r="I323" s="12"/>
      <c r="J323" s="12"/>
      <c r="K323" s="12"/>
    </row>
    <row r="324" spans="1:11" s="56" customFormat="1" ht="30.75" customHeight="1" x14ac:dyDescent="0.2">
      <c r="A324" s="104">
        <v>81</v>
      </c>
      <c r="B324" s="105" t="s">
        <v>125</v>
      </c>
      <c r="C324" s="51" t="s">
        <v>388</v>
      </c>
      <c r="D324" s="104" t="s">
        <v>356</v>
      </c>
      <c r="E324" s="104">
        <v>43</v>
      </c>
      <c r="F324" s="106">
        <v>18</v>
      </c>
      <c r="G324" s="36">
        <f t="shared" si="4"/>
        <v>61</v>
      </c>
      <c r="I324" s="12"/>
      <c r="J324" s="12"/>
      <c r="K324" s="12"/>
    </row>
    <row r="325" spans="1:11" s="56" customFormat="1" ht="30.75" customHeight="1" x14ac:dyDescent="0.2">
      <c r="A325" s="104">
        <v>81</v>
      </c>
      <c r="B325" s="105" t="s">
        <v>126</v>
      </c>
      <c r="C325" s="51" t="s">
        <v>388</v>
      </c>
      <c r="D325" s="104" t="s">
        <v>356</v>
      </c>
      <c r="E325" s="104">
        <v>28</v>
      </c>
      <c r="F325" s="106">
        <v>35</v>
      </c>
      <c r="G325" s="36">
        <f t="shared" ref="G325:G347" si="5">E325+F325</f>
        <v>63</v>
      </c>
      <c r="I325" s="12"/>
      <c r="J325" s="12"/>
      <c r="K325" s="12"/>
    </row>
    <row r="326" spans="1:11" s="56" customFormat="1" ht="30.75" customHeight="1" x14ac:dyDescent="0.2">
      <c r="A326" s="104">
        <v>82</v>
      </c>
      <c r="B326" s="105" t="s">
        <v>210</v>
      </c>
      <c r="C326" s="51" t="s">
        <v>408</v>
      </c>
      <c r="D326" s="104" t="s">
        <v>356</v>
      </c>
      <c r="E326" s="104">
        <v>44</v>
      </c>
      <c r="F326" s="106">
        <v>24</v>
      </c>
      <c r="G326" s="36">
        <f t="shared" si="5"/>
        <v>68</v>
      </c>
      <c r="I326" s="12"/>
      <c r="J326" s="12"/>
      <c r="K326" s="12"/>
    </row>
    <row r="327" spans="1:11" s="56" customFormat="1" ht="30.75" customHeight="1" x14ac:dyDescent="0.2">
      <c r="A327" s="104">
        <v>82</v>
      </c>
      <c r="B327" s="105" t="s">
        <v>211</v>
      </c>
      <c r="C327" s="51" t="s">
        <v>408</v>
      </c>
      <c r="D327" s="104" t="s">
        <v>356</v>
      </c>
      <c r="E327" s="104">
        <v>45</v>
      </c>
      <c r="F327" s="106">
        <v>8</v>
      </c>
      <c r="G327" s="36">
        <f t="shared" si="5"/>
        <v>53</v>
      </c>
      <c r="I327" s="12"/>
      <c r="J327" s="12"/>
      <c r="K327" s="12"/>
    </row>
    <row r="328" spans="1:11" s="56" customFormat="1" ht="30.75" customHeight="1" x14ac:dyDescent="0.2">
      <c r="A328" s="104">
        <v>82</v>
      </c>
      <c r="B328" s="105" t="s">
        <v>212</v>
      </c>
      <c r="C328" s="51" t="s">
        <v>408</v>
      </c>
      <c r="D328" s="104" t="s">
        <v>356</v>
      </c>
      <c r="E328" s="104">
        <v>21</v>
      </c>
      <c r="F328" s="106">
        <v>34</v>
      </c>
      <c r="G328" s="36">
        <f t="shared" si="5"/>
        <v>55</v>
      </c>
      <c r="I328" s="12"/>
      <c r="J328" s="12"/>
      <c r="K328" s="12"/>
    </row>
    <row r="329" spans="1:11" s="56" customFormat="1" ht="30.75" customHeight="1" x14ac:dyDescent="0.2">
      <c r="A329" s="104">
        <v>82</v>
      </c>
      <c r="B329" s="105" t="s">
        <v>213</v>
      </c>
      <c r="C329" s="51" t="s">
        <v>408</v>
      </c>
      <c r="D329" s="104" t="s">
        <v>356</v>
      </c>
      <c r="E329" s="104">
        <v>61</v>
      </c>
      <c r="F329" s="106">
        <v>167</v>
      </c>
      <c r="G329" s="36">
        <f t="shared" si="5"/>
        <v>228</v>
      </c>
      <c r="I329" s="12"/>
      <c r="J329" s="12"/>
      <c r="K329" s="12"/>
    </row>
    <row r="330" spans="1:11" s="56" customFormat="1" ht="30.75" customHeight="1" x14ac:dyDescent="0.2">
      <c r="A330" s="104">
        <v>83</v>
      </c>
      <c r="B330" s="105" t="s">
        <v>318</v>
      </c>
      <c r="C330" s="51" t="s">
        <v>436</v>
      </c>
      <c r="D330" s="104" t="s">
        <v>356</v>
      </c>
      <c r="E330" s="104">
        <v>105</v>
      </c>
      <c r="F330" s="106">
        <v>38</v>
      </c>
      <c r="G330" s="36">
        <f t="shared" si="5"/>
        <v>143</v>
      </c>
      <c r="I330" s="12"/>
      <c r="J330" s="12"/>
      <c r="K330" s="12"/>
    </row>
    <row r="331" spans="1:11" s="56" customFormat="1" ht="30.75" customHeight="1" x14ac:dyDescent="0.2">
      <c r="A331" s="104">
        <v>83</v>
      </c>
      <c r="B331" s="105" t="s">
        <v>319</v>
      </c>
      <c r="C331" s="51" t="s">
        <v>436</v>
      </c>
      <c r="D331" s="104" t="s">
        <v>356</v>
      </c>
      <c r="E331" s="104">
        <v>68</v>
      </c>
      <c r="F331" s="106">
        <v>38</v>
      </c>
      <c r="G331" s="36">
        <f t="shared" si="5"/>
        <v>106</v>
      </c>
      <c r="I331" s="12"/>
      <c r="J331" s="12"/>
      <c r="K331" s="12"/>
    </row>
    <row r="332" spans="1:11" s="56" customFormat="1" ht="30.75" customHeight="1" x14ac:dyDescent="0.2">
      <c r="A332" s="104">
        <v>83</v>
      </c>
      <c r="B332" s="105" t="s">
        <v>320</v>
      </c>
      <c r="C332" s="51" t="s">
        <v>436</v>
      </c>
      <c r="D332" s="104" t="s">
        <v>356</v>
      </c>
      <c r="E332" s="104">
        <v>33</v>
      </c>
      <c r="F332" s="106">
        <v>84</v>
      </c>
      <c r="G332" s="36">
        <f t="shared" si="5"/>
        <v>117</v>
      </c>
      <c r="I332" s="12"/>
      <c r="J332" s="12"/>
      <c r="K332" s="12"/>
    </row>
    <row r="333" spans="1:11" s="56" customFormat="1" ht="30.75" customHeight="1" x14ac:dyDescent="0.2">
      <c r="A333" s="104">
        <v>83</v>
      </c>
      <c r="B333" s="105" t="s">
        <v>321</v>
      </c>
      <c r="C333" s="51" t="s">
        <v>436</v>
      </c>
      <c r="D333" s="104" t="s">
        <v>356</v>
      </c>
      <c r="E333" s="104">
        <v>93</v>
      </c>
      <c r="F333" s="106">
        <v>21</v>
      </c>
      <c r="G333" s="36">
        <f t="shared" si="5"/>
        <v>114</v>
      </c>
      <c r="I333" s="12"/>
      <c r="J333" s="12"/>
      <c r="K333" s="12"/>
    </row>
    <row r="334" spans="1:11" s="56" customFormat="1" ht="30.75" customHeight="1" x14ac:dyDescent="0.2">
      <c r="A334" s="104">
        <v>84</v>
      </c>
      <c r="B334" s="105" t="s">
        <v>177</v>
      </c>
      <c r="C334" s="51" t="s">
        <v>402</v>
      </c>
      <c r="D334" s="104" t="s">
        <v>356</v>
      </c>
      <c r="E334" s="104">
        <v>60</v>
      </c>
      <c r="F334" s="106">
        <v>33</v>
      </c>
      <c r="G334" s="36">
        <f t="shared" si="5"/>
        <v>93</v>
      </c>
      <c r="I334" s="12"/>
      <c r="J334" s="12"/>
      <c r="K334" s="12"/>
    </row>
    <row r="335" spans="1:11" s="56" customFormat="1" ht="30.75" customHeight="1" x14ac:dyDescent="0.2">
      <c r="A335" s="104">
        <v>84</v>
      </c>
      <c r="B335" s="105" t="s">
        <v>178</v>
      </c>
      <c r="C335" s="51" t="s">
        <v>402</v>
      </c>
      <c r="D335" s="104" t="s">
        <v>356</v>
      </c>
      <c r="E335" s="104">
        <v>110</v>
      </c>
      <c r="F335" s="106">
        <v>152</v>
      </c>
      <c r="G335" s="36">
        <f t="shared" si="5"/>
        <v>262</v>
      </c>
      <c r="I335" s="12"/>
      <c r="J335" s="12"/>
      <c r="K335" s="12"/>
    </row>
    <row r="336" spans="1:11" s="56" customFormat="1" ht="30.75" customHeight="1" x14ac:dyDescent="0.2">
      <c r="A336" s="104">
        <v>84</v>
      </c>
      <c r="B336" s="105" t="s">
        <v>179</v>
      </c>
      <c r="C336" s="51" t="s">
        <v>402</v>
      </c>
      <c r="D336" s="104" t="s">
        <v>356</v>
      </c>
      <c r="E336" s="104">
        <v>178</v>
      </c>
      <c r="F336" s="106">
        <v>82</v>
      </c>
      <c r="G336" s="36">
        <f t="shared" si="5"/>
        <v>260</v>
      </c>
      <c r="I336" s="12">
        <f>SUM(G314:G336)</f>
        <v>2752</v>
      </c>
      <c r="J336" s="12"/>
      <c r="K336" s="12"/>
    </row>
    <row r="337" spans="1:11" s="56" customFormat="1" ht="30.75" customHeight="1" x14ac:dyDescent="0.2">
      <c r="A337" s="104">
        <v>73</v>
      </c>
      <c r="B337" s="22" t="s">
        <v>161</v>
      </c>
      <c r="C337" s="51" t="s">
        <v>392</v>
      </c>
      <c r="D337" s="104" t="s">
        <v>356</v>
      </c>
      <c r="E337" s="104">
        <v>0</v>
      </c>
      <c r="F337" s="106">
        <v>386</v>
      </c>
      <c r="G337" s="36">
        <f t="shared" si="5"/>
        <v>386</v>
      </c>
      <c r="I337" s="12"/>
      <c r="J337" s="12"/>
      <c r="K337" s="12"/>
    </row>
    <row r="338" spans="1:11" s="56" customFormat="1" ht="30.75" customHeight="1" x14ac:dyDescent="0.2">
      <c r="A338" s="104">
        <v>73</v>
      </c>
      <c r="B338" s="22" t="s">
        <v>162</v>
      </c>
      <c r="C338" s="51" t="s">
        <v>392</v>
      </c>
      <c r="D338" s="104" t="s">
        <v>356</v>
      </c>
      <c r="E338" s="104">
        <v>0</v>
      </c>
      <c r="F338" s="106">
        <v>255</v>
      </c>
      <c r="G338" s="36">
        <f t="shared" si="5"/>
        <v>255</v>
      </c>
      <c r="I338" s="12"/>
      <c r="J338" s="12"/>
      <c r="K338" s="12"/>
    </row>
    <row r="339" spans="1:11" s="56" customFormat="1" ht="30.75" customHeight="1" x14ac:dyDescent="0.2">
      <c r="A339" s="104">
        <v>73</v>
      </c>
      <c r="B339" s="22" t="s">
        <v>163</v>
      </c>
      <c r="C339" s="51" t="s">
        <v>392</v>
      </c>
      <c r="D339" s="104" t="s">
        <v>356</v>
      </c>
      <c r="E339" s="104">
        <v>116</v>
      </c>
      <c r="F339" s="106">
        <v>89</v>
      </c>
      <c r="G339" s="36">
        <f t="shared" si="5"/>
        <v>205</v>
      </c>
      <c r="I339" s="12"/>
      <c r="J339" s="12"/>
      <c r="K339" s="12"/>
    </row>
    <row r="340" spans="1:11" s="56" customFormat="1" ht="30.75" customHeight="1" x14ac:dyDescent="0.2">
      <c r="A340" s="104">
        <v>77</v>
      </c>
      <c r="B340" s="105" t="s">
        <v>450</v>
      </c>
      <c r="C340" s="51" t="s">
        <v>393</v>
      </c>
      <c r="D340" s="104" t="s">
        <v>356</v>
      </c>
      <c r="E340" s="104">
        <v>0</v>
      </c>
      <c r="F340" s="106">
        <v>16</v>
      </c>
      <c r="G340" s="36">
        <f t="shared" si="5"/>
        <v>16</v>
      </c>
      <c r="I340" s="12"/>
      <c r="J340" s="12"/>
      <c r="K340" s="12"/>
    </row>
    <row r="341" spans="1:11" s="56" customFormat="1" ht="30.75" customHeight="1" x14ac:dyDescent="0.2">
      <c r="A341" s="104">
        <v>69</v>
      </c>
      <c r="B341" s="105" t="s">
        <v>164</v>
      </c>
      <c r="C341" s="51" t="s">
        <v>394</v>
      </c>
      <c r="D341" s="104" t="s">
        <v>356</v>
      </c>
      <c r="E341" s="104">
        <v>72</v>
      </c>
      <c r="F341" s="106">
        <v>173</v>
      </c>
      <c r="G341" s="36">
        <f t="shared" si="5"/>
        <v>245</v>
      </c>
      <c r="I341" s="12"/>
      <c r="J341" s="12"/>
      <c r="K341" s="12"/>
    </row>
    <row r="342" spans="1:11" s="56" customFormat="1" ht="30.75" customHeight="1" x14ac:dyDescent="0.2">
      <c r="A342" s="104">
        <v>69</v>
      </c>
      <c r="B342" s="105" t="s">
        <v>165</v>
      </c>
      <c r="C342" s="51" t="s">
        <v>394</v>
      </c>
      <c r="D342" s="104" t="s">
        <v>356</v>
      </c>
      <c r="E342" s="104">
        <v>74</v>
      </c>
      <c r="F342" s="106">
        <v>103</v>
      </c>
      <c r="G342" s="36">
        <f t="shared" si="5"/>
        <v>177</v>
      </c>
      <c r="I342" s="12"/>
      <c r="J342" s="12"/>
      <c r="K342" s="12"/>
    </row>
    <row r="343" spans="1:11" s="56" customFormat="1" ht="30.75" customHeight="1" x14ac:dyDescent="0.2">
      <c r="A343" s="104">
        <v>69</v>
      </c>
      <c r="B343" s="105" t="s">
        <v>166</v>
      </c>
      <c r="C343" s="51" t="s">
        <v>394</v>
      </c>
      <c r="D343" s="104" t="s">
        <v>356</v>
      </c>
      <c r="E343" s="104">
        <v>174</v>
      </c>
      <c r="F343" s="106">
        <v>351</v>
      </c>
      <c r="G343" s="36">
        <f t="shared" si="5"/>
        <v>525</v>
      </c>
      <c r="I343" s="12"/>
      <c r="J343" s="12"/>
      <c r="K343" s="12"/>
    </row>
    <row r="344" spans="1:11" s="56" customFormat="1" ht="30.75" customHeight="1" x14ac:dyDescent="0.2">
      <c r="A344" s="104">
        <v>69</v>
      </c>
      <c r="B344" s="105" t="s">
        <v>167</v>
      </c>
      <c r="C344" s="51" t="s">
        <v>394</v>
      </c>
      <c r="D344" s="104" t="s">
        <v>356</v>
      </c>
      <c r="E344" s="104">
        <v>161</v>
      </c>
      <c r="F344" s="106">
        <v>285</v>
      </c>
      <c r="G344" s="36">
        <f t="shared" si="5"/>
        <v>446</v>
      </c>
      <c r="I344" s="12"/>
      <c r="J344" s="12"/>
      <c r="K344" s="12"/>
    </row>
    <row r="345" spans="1:11" s="56" customFormat="1" ht="30.75" customHeight="1" x14ac:dyDescent="0.2">
      <c r="A345" s="104">
        <v>74</v>
      </c>
      <c r="B345" s="105" t="s">
        <v>147</v>
      </c>
      <c r="C345" s="51" t="s">
        <v>395</v>
      </c>
      <c r="D345" s="104" t="s">
        <v>356</v>
      </c>
      <c r="E345" s="104">
        <v>248</v>
      </c>
      <c r="F345" s="106">
        <v>501</v>
      </c>
      <c r="G345" s="36">
        <f t="shared" si="5"/>
        <v>749</v>
      </c>
      <c r="I345" s="12"/>
      <c r="J345" s="12"/>
      <c r="K345" s="12"/>
    </row>
    <row r="346" spans="1:11" s="56" customFormat="1" ht="30.75" customHeight="1" x14ac:dyDescent="0.2">
      <c r="A346" s="104">
        <v>78</v>
      </c>
      <c r="B346" s="105" t="s">
        <v>247</v>
      </c>
      <c r="C346" s="51" t="s">
        <v>419</v>
      </c>
      <c r="D346" s="104" t="s">
        <v>356</v>
      </c>
      <c r="E346" s="104">
        <v>66</v>
      </c>
      <c r="F346" s="106">
        <v>2</v>
      </c>
      <c r="G346" s="36">
        <f t="shared" si="5"/>
        <v>68</v>
      </c>
      <c r="I346" s="12"/>
      <c r="J346" s="12"/>
      <c r="K346" s="12"/>
    </row>
    <row r="347" spans="1:11" s="56" customFormat="1" ht="30.75" customHeight="1" x14ac:dyDescent="0.2">
      <c r="A347" s="104">
        <v>78</v>
      </c>
      <c r="B347" s="105" t="s">
        <v>248</v>
      </c>
      <c r="C347" s="51" t="s">
        <v>419</v>
      </c>
      <c r="D347" s="104" t="s">
        <v>356</v>
      </c>
      <c r="E347" s="104">
        <v>20</v>
      </c>
      <c r="F347" s="106">
        <v>89</v>
      </c>
      <c r="G347" s="36">
        <f t="shared" si="5"/>
        <v>109</v>
      </c>
      <c r="I347" s="12">
        <f>SUM(G261:G347)</f>
        <v>17258</v>
      </c>
      <c r="J347" s="12"/>
      <c r="K347" s="12"/>
    </row>
    <row r="348" spans="1:11" s="56" customFormat="1" x14ac:dyDescent="0.2">
      <c r="A348" s="107"/>
      <c r="B348" s="108"/>
      <c r="C348" s="52"/>
      <c r="D348" s="107"/>
      <c r="E348" s="107"/>
      <c r="F348" s="107"/>
      <c r="G348" s="23"/>
      <c r="I348" s="12"/>
      <c r="J348" s="12"/>
      <c r="K348" s="12"/>
    </row>
    <row r="349" spans="1:11" s="56" customFormat="1" x14ac:dyDescent="0.2">
      <c r="A349" s="107"/>
      <c r="B349" s="108"/>
      <c r="C349" s="52"/>
      <c r="D349" s="107"/>
      <c r="E349" s="107"/>
      <c r="F349" s="107"/>
      <c r="G349" s="23"/>
      <c r="I349" s="12"/>
      <c r="J349" s="12"/>
      <c r="K349" s="12"/>
    </row>
    <row r="350" spans="1:11" s="56" customFormat="1" x14ac:dyDescent="0.2">
      <c r="A350" s="107"/>
      <c r="B350" s="108"/>
      <c r="C350" s="52"/>
      <c r="D350" s="107"/>
      <c r="E350" s="107"/>
      <c r="F350" s="107"/>
      <c r="G350" s="23"/>
      <c r="I350" s="12"/>
      <c r="J350" s="12"/>
      <c r="K350" s="12"/>
    </row>
    <row r="351" spans="1:11" s="56" customFormat="1" x14ac:dyDescent="0.2">
      <c r="A351" s="107"/>
      <c r="B351" s="108"/>
      <c r="C351" s="52"/>
      <c r="D351" s="107"/>
      <c r="E351" s="107"/>
      <c r="F351" s="107"/>
      <c r="G351" s="23"/>
      <c r="I351" s="12"/>
      <c r="J351" s="12"/>
      <c r="K351" s="12"/>
    </row>
    <row r="352" spans="1:11" s="56" customFormat="1" x14ac:dyDescent="0.2">
      <c r="A352" s="107"/>
      <c r="B352" s="108"/>
      <c r="C352" s="52"/>
      <c r="D352" s="107"/>
      <c r="E352" s="107"/>
      <c r="F352" s="107"/>
      <c r="G352" s="23"/>
      <c r="I352" s="12"/>
      <c r="J352" s="12"/>
      <c r="K352" s="12"/>
    </row>
    <row r="353" spans="9:29" x14ac:dyDescent="0.2">
      <c r="I353" s="12"/>
      <c r="J353" s="12"/>
      <c r="K353" s="12"/>
      <c r="U353" s="56"/>
      <c r="V353" s="56"/>
      <c r="W353" s="56"/>
      <c r="X353" s="56"/>
      <c r="Y353" s="56"/>
      <c r="Z353" s="56"/>
      <c r="AA353" s="56"/>
      <c r="AB353" s="56"/>
      <c r="AC353" s="56"/>
    </row>
    <row r="354" spans="9:29" x14ac:dyDescent="0.2">
      <c r="I354" s="12"/>
      <c r="J354" s="12"/>
      <c r="K354" s="12"/>
    </row>
    <row r="355" spans="9:29" x14ac:dyDescent="0.2">
      <c r="I355" s="12"/>
      <c r="J355" s="12"/>
      <c r="K355" s="12"/>
    </row>
    <row r="356" spans="9:29" x14ac:dyDescent="0.2">
      <c r="I356" s="12"/>
      <c r="J356" s="12"/>
      <c r="K356" s="12"/>
    </row>
    <row r="357" spans="9:29" x14ac:dyDescent="0.2">
      <c r="I357" s="12"/>
      <c r="J357" s="12"/>
      <c r="K357" s="12"/>
    </row>
    <row r="358" spans="9:29" x14ac:dyDescent="0.2">
      <c r="I358" s="12"/>
      <c r="J358" s="12"/>
      <c r="K358" s="12"/>
    </row>
    <row r="359" spans="9:29" x14ac:dyDescent="0.2">
      <c r="I359" s="12"/>
      <c r="J359" s="12"/>
      <c r="K359" s="12"/>
    </row>
    <row r="360" spans="9:29" x14ac:dyDescent="0.2">
      <c r="I360" s="12"/>
      <c r="J360" s="12"/>
      <c r="K360" s="12"/>
    </row>
    <row r="361" spans="9:29" x14ac:dyDescent="0.2">
      <c r="I361" s="12"/>
      <c r="J361" s="12"/>
      <c r="K361" s="12"/>
    </row>
    <row r="362" spans="9:29" x14ac:dyDescent="0.2">
      <c r="I362" s="12"/>
      <c r="J362" s="12"/>
      <c r="K362" s="12"/>
    </row>
    <row r="363" spans="9:29" x14ac:dyDescent="0.2">
      <c r="I363" s="12"/>
      <c r="J363" s="12"/>
      <c r="K363" s="12"/>
    </row>
    <row r="364" spans="9:29" x14ac:dyDescent="0.2">
      <c r="I364" s="12"/>
      <c r="J364" s="12"/>
      <c r="K364" s="12"/>
    </row>
    <row r="365" spans="9:29" x14ac:dyDescent="0.2">
      <c r="I365" s="12"/>
      <c r="J365" s="12"/>
      <c r="K365" s="12"/>
    </row>
    <row r="366" spans="9:29" x14ac:dyDescent="0.2">
      <c r="I366" s="12"/>
      <c r="J366" s="12"/>
      <c r="K366" s="12"/>
    </row>
    <row r="367" spans="9:29" x14ac:dyDescent="0.2">
      <c r="I367" s="12"/>
      <c r="J367" s="12"/>
      <c r="K367" s="12"/>
    </row>
    <row r="368" spans="9:29" x14ac:dyDescent="0.2">
      <c r="I368" s="12"/>
      <c r="J368" s="12"/>
      <c r="K368" s="12"/>
    </row>
    <row r="369" spans="9:11" x14ac:dyDescent="0.2">
      <c r="I369" s="12"/>
      <c r="J369" s="12"/>
      <c r="K369" s="12"/>
    </row>
    <row r="370" spans="9:11" x14ac:dyDescent="0.2">
      <c r="I370" s="12"/>
      <c r="J370" s="12"/>
      <c r="K370" s="12"/>
    </row>
    <row r="371" spans="9:11" x14ac:dyDescent="0.2">
      <c r="I371" s="12"/>
      <c r="J371" s="12"/>
      <c r="K371" s="12"/>
    </row>
    <row r="372" spans="9:11" x14ac:dyDescent="0.2">
      <c r="I372" s="12"/>
      <c r="J372" s="12"/>
      <c r="K372" s="12"/>
    </row>
    <row r="373" spans="9:11" x14ac:dyDescent="0.2">
      <c r="I373" s="12"/>
      <c r="J373" s="12"/>
      <c r="K373" s="12"/>
    </row>
    <row r="374" spans="9:11" x14ac:dyDescent="0.2">
      <c r="I374" s="12"/>
      <c r="J374" s="12"/>
      <c r="K374" s="12"/>
    </row>
    <row r="375" spans="9:11" x14ac:dyDescent="0.2">
      <c r="I375" s="12"/>
      <c r="J375" s="12"/>
      <c r="K375" s="12"/>
    </row>
    <row r="376" spans="9:11" x14ac:dyDescent="0.2">
      <c r="I376" s="12"/>
      <c r="J376" s="12"/>
      <c r="K376" s="12"/>
    </row>
    <row r="377" spans="9:11" x14ac:dyDescent="0.2">
      <c r="I377" s="12"/>
      <c r="J377" s="12"/>
      <c r="K377" s="12"/>
    </row>
    <row r="378" spans="9:11" x14ac:dyDescent="0.2">
      <c r="I378" s="12"/>
      <c r="J378" s="12"/>
      <c r="K378" s="12"/>
    </row>
    <row r="379" spans="9:11" x14ac:dyDescent="0.2">
      <c r="I379" s="12"/>
      <c r="J379" s="12"/>
      <c r="K379" s="12"/>
    </row>
    <row r="380" spans="9:11" x14ac:dyDescent="0.2">
      <c r="I380" s="12"/>
      <c r="J380" s="12"/>
      <c r="K380" s="12"/>
    </row>
    <row r="381" spans="9:11" x14ac:dyDescent="0.2">
      <c r="I381" s="12"/>
      <c r="J381" s="12"/>
      <c r="K381" s="12"/>
    </row>
    <row r="382" spans="9:11" x14ac:dyDescent="0.2">
      <c r="I382" s="12"/>
      <c r="J382" s="12"/>
      <c r="K382" s="12"/>
    </row>
    <row r="383" spans="9:11" x14ac:dyDescent="0.2">
      <c r="I383" s="12"/>
      <c r="J383" s="12"/>
      <c r="K383" s="12"/>
    </row>
    <row r="384" spans="9:11" x14ac:dyDescent="0.2">
      <c r="I384" s="12"/>
      <c r="J384" s="12"/>
      <c r="K384" s="12"/>
    </row>
    <row r="385" spans="9:11" x14ac:dyDescent="0.2">
      <c r="I385" s="12"/>
      <c r="J385" s="12"/>
      <c r="K385" s="12"/>
    </row>
    <row r="386" spans="9:11" x14ac:dyDescent="0.2">
      <c r="I386" s="12"/>
      <c r="J386" s="12"/>
      <c r="K386" s="12"/>
    </row>
    <row r="387" spans="9:11" x14ac:dyDescent="0.2">
      <c r="I387" s="12"/>
      <c r="J387" s="12"/>
      <c r="K387" s="12"/>
    </row>
    <row r="388" spans="9:11" x14ac:dyDescent="0.2">
      <c r="I388" s="12"/>
      <c r="J388" s="12"/>
      <c r="K388" s="12"/>
    </row>
    <row r="389" spans="9:11" x14ac:dyDescent="0.2">
      <c r="I389" s="12"/>
      <c r="J389" s="12"/>
      <c r="K389" s="12"/>
    </row>
    <row r="390" spans="9:11" x14ac:dyDescent="0.2">
      <c r="I390" s="12"/>
      <c r="J390" s="12"/>
      <c r="K390" s="12"/>
    </row>
    <row r="391" spans="9:11" x14ac:dyDescent="0.2">
      <c r="I391" s="12"/>
      <c r="J391" s="12"/>
      <c r="K391" s="12"/>
    </row>
    <row r="392" spans="9:11" x14ac:dyDescent="0.2">
      <c r="I392" s="12"/>
      <c r="J392" s="12"/>
      <c r="K392" s="12"/>
    </row>
    <row r="393" spans="9:11" x14ac:dyDescent="0.2">
      <c r="I393" s="12"/>
      <c r="J393" s="12"/>
      <c r="K393" s="12"/>
    </row>
    <row r="394" spans="9:11" x14ac:dyDescent="0.2">
      <c r="I394" s="12"/>
      <c r="J394" s="12"/>
      <c r="K394" s="12"/>
    </row>
    <row r="395" spans="9:11" x14ac:dyDescent="0.2">
      <c r="I395" s="12"/>
      <c r="J395" s="12"/>
      <c r="K395" s="12"/>
    </row>
    <row r="396" spans="9:11" x14ac:dyDescent="0.2">
      <c r="I396" s="12"/>
      <c r="J396" s="12"/>
      <c r="K396" s="12"/>
    </row>
    <row r="397" spans="9:11" x14ac:dyDescent="0.2">
      <c r="I397" s="12"/>
      <c r="J397" s="12"/>
      <c r="K397" s="12"/>
    </row>
    <row r="398" spans="9:11" x14ac:dyDescent="0.2">
      <c r="I398" s="12"/>
      <c r="J398" s="12"/>
      <c r="K398" s="12"/>
    </row>
    <row r="399" spans="9:11" x14ac:dyDescent="0.2">
      <c r="I399" s="12"/>
      <c r="J399" s="12"/>
      <c r="K399" s="12"/>
    </row>
    <row r="400" spans="9:11" x14ac:dyDescent="0.2">
      <c r="I400" s="12"/>
      <c r="J400" s="12"/>
      <c r="K400" s="12"/>
    </row>
    <row r="401" spans="9:11" x14ac:dyDescent="0.2">
      <c r="I401" s="12"/>
      <c r="J401" s="12"/>
      <c r="K401" s="12"/>
    </row>
    <row r="402" spans="9:11" x14ac:dyDescent="0.2">
      <c r="I402" s="12"/>
      <c r="J402" s="12"/>
      <c r="K402" s="12"/>
    </row>
    <row r="403" spans="9:11" x14ac:dyDescent="0.2">
      <c r="I403" s="12"/>
      <c r="J403" s="12"/>
      <c r="K403" s="12"/>
    </row>
    <row r="404" spans="9:11" x14ac:dyDescent="0.2">
      <c r="I404" s="12"/>
      <c r="J404" s="12"/>
      <c r="K404" s="12"/>
    </row>
    <row r="405" spans="9:11" x14ac:dyDescent="0.2">
      <c r="I405" s="12"/>
      <c r="J405" s="12"/>
      <c r="K405" s="12"/>
    </row>
    <row r="406" spans="9:11" x14ac:dyDescent="0.2">
      <c r="I406" s="12"/>
      <c r="J406" s="12"/>
      <c r="K406" s="12"/>
    </row>
    <row r="407" spans="9:11" x14ac:dyDescent="0.2">
      <c r="I407" s="12"/>
      <c r="J407" s="12"/>
      <c r="K407" s="12"/>
    </row>
    <row r="408" spans="9:11" x14ac:dyDescent="0.2">
      <c r="I408" s="12"/>
      <c r="J408" s="12"/>
      <c r="K408" s="12"/>
    </row>
    <row r="409" spans="9:11" x14ac:dyDescent="0.2">
      <c r="I409" s="12"/>
      <c r="J409" s="12"/>
      <c r="K409" s="12"/>
    </row>
    <row r="410" spans="9:11" x14ac:dyDescent="0.2">
      <c r="I410" s="12"/>
      <c r="J410" s="12"/>
      <c r="K410" s="12"/>
    </row>
    <row r="411" spans="9:11" x14ac:dyDescent="0.2">
      <c r="I411" s="12"/>
      <c r="J411" s="12"/>
      <c r="K411" s="12"/>
    </row>
    <row r="412" spans="9:11" x14ac:dyDescent="0.2">
      <c r="I412" s="12"/>
      <c r="J412" s="12"/>
      <c r="K412" s="12"/>
    </row>
    <row r="413" spans="9:11" x14ac:dyDescent="0.2">
      <c r="I413" s="12"/>
      <c r="J413" s="12"/>
      <c r="K413" s="12"/>
    </row>
    <row r="414" spans="9:11" x14ac:dyDescent="0.2">
      <c r="I414" s="12"/>
      <c r="J414" s="12"/>
      <c r="K414" s="12"/>
    </row>
    <row r="415" spans="9:11" x14ac:dyDescent="0.2">
      <c r="I415" s="12"/>
      <c r="J415" s="12"/>
      <c r="K415" s="12"/>
    </row>
    <row r="416" spans="9:11" x14ac:dyDescent="0.2">
      <c r="I416" s="12"/>
      <c r="J416" s="12"/>
      <c r="K416" s="12"/>
    </row>
    <row r="417" spans="9:11" x14ac:dyDescent="0.2">
      <c r="I417" s="12"/>
      <c r="J417" s="12"/>
      <c r="K417" s="12"/>
    </row>
    <row r="418" spans="9:11" x14ac:dyDescent="0.2">
      <c r="I418" s="12"/>
      <c r="J418" s="12"/>
      <c r="K418" s="12"/>
    </row>
    <row r="419" spans="9:11" x14ac:dyDescent="0.2">
      <c r="I419" s="12"/>
      <c r="J419" s="12"/>
      <c r="K419" s="12"/>
    </row>
    <row r="420" spans="9:11" x14ac:dyDescent="0.2">
      <c r="I420" s="12"/>
      <c r="J420" s="12"/>
      <c r="K420" s="12"/>
    </row>
    <row r="421" spans="9:11" x14ac:dyDescent="0.2">
      <c r="I421" s="12"/>
      <c r="J421" s="12"/>
      <c r="K421" s="12"/>
    </row>
    <row r="422" spans="9:11" x14ac:dyDescent="0.2">
      <c r="I422" s="12"/>
      <c r="J422" s="12"/>
      <c r="K422" s="12"/>
    </row>
    <row r="423" spans="9:11" x14ac:dyDescent="0.2">
      <c r="I423" s="12"/>
      <c r="J423" s="12"/>
      <c r="K423" s="12"/>
    </row>
    <row r="424" spans="9:11" x14ac:dyDescent="0.2">
      <c r="I424" s="12"/>
      <c r="J424" s="12"/>
      <c r="K424" s="12"/>
    </row>
    <row r="425" spans="9:11" x14ac:dyDescent="0.2">
      <c r="I425" s="12"/>
      <c r="J425" s="12"/>
      <c r="K425" s="12"/>
    </row>
    <row r="426" spans="9:11" x14ac:dyDescent="0.2">
      <c r="I426" s="12"/>
      <c r="J426" s="12"/>
      <c r="K426" s="12"/>
    </row>
    <row r="427" spans="9:11" x14ac:dyDescent="0.2">
      <c r="I427" s="12"/>
      <c r="J427" s="12"/>
      <c r="K427" s="12"/>
    </row>
    <row r="428" spans="9:11" x14ac:dyDescent="0.2">
      <c r="I428" s="12"/>
      <c r="J428" s="12"/>
      <c r="K428" s="12"/>
    </row>
    <row r="429" spans="9:11" x14ac:dyDescent="0.2">
      <c r="I429" s="12"/>
      <c r="J429" s="12"/>
      <c r="K429" s="12"/>
    </row>
    <row r="430" spans="9:11" x14ac:dyDescent="0.2">
      <c r="I430" s="12"/>
      <c r="J430" s="12"/>
      <c r="K430" s="12"/>
    </row>
    <row r="431" spans="9:11" x14ac:dyDescent="0.2">
      <c r="I431" s="12"/>
      <c r="J431" s="12"/>
      <c r="K431" s="12"/>
    </row>
    <row r="432" spans="9:11" x14ac:dyDescent="0.2">
      <c r="I432" s="12"/>
      <c r="J432" s="12"/>
      <c r="K432" s="12"/>
    </row>
    <row r="433" spans="9:11" x14ac:dyDescent="0.2">
      <c r="I433" s="12"/>
      <c r="J433" s="12"/>
      <c r="K433" s="12"/>
    </row>
    <row r="434" spans="9:11" x14ac:dyDescent="0.2">
      <c r="I434" s="12"/>
      <c r="J434" s="12"/>
      <c r="K434" s="12"/>
    </row>
    <row r="435" spans="9:11" x14ac:dyDescent="0.2">
      <c r="I435" s="12"/>
      <c r="J435" s="12"/>
      <c r="K435" s="12"/>
    </row>
    <row r="436" spans="9:11" x14ac:dyDescent="0.2">
      <c r="I436" s="12"/>
      <c r="J436" s="12"/>
      <c r="K436" s="12"/>
    </row>
    <row r="437" spans="9:11" x14ac:dyDescent="0.2">
      <c r="I437" s="12"/>
      <c r="J437" s="12"/>
      <c r="K437" s="12"/>
    </row>
    <row r="438" spans="9:11" x14ac:dyDescent="0.2">
      <c r="I438" s="12"/>
      <c r="J438" s="12"/>
      <c r="K438" s="12"/>
    </row>
    <row r="439" spans="9:11" x14ac:dyDescent="0.2">
      <c r="I439" s="12"/>
      <c r="J439" s="12"/>
      <c r="K439" s="12"/>
    </row>
    <row r="440" spans="9:11" x14ac:dyDescent="0.2">
      <c r="I440" s="12"/>
      <c r="J440" s="12"/>
      <c r="K440" s="12"/>
    </row>
    <row r="441" spans="9:11" x14ac:dyDescent="0.2">
      <c r="I441" s="12"/>
      <c r="J441" s="12"/>
      <c r="K441" s="12"/>
    </row>
    <row r="442" spans="9:11" x14ac:dyDescent="0.2">
      <c r="I442" s="12"/>
      <c r="J442" s="12"/>
      <c r="K442" s="12"/>
    </row>
    <row r="443" spans="9:11" x14ac:dyDescent="0.2">
      <c r="I443" s="12"/>
      <c r="J443" s="12"/>
      <c r="K443" s="12"/>
    </row>
    <row r="444" spans="9:11" x14ac:dyDescent="0.2">
      <c r="I444" s="12"/>
      <c r="J444" s="12"/>
      <c r="K444" s="12"/>
    </row>
    <row r="445" spans="9:11" x14ac:dyDescent="0.2">
      <c r="I445" s="12"/>
      <c r="J445" s="12"/>
      <c r="K445" s="12"/>
    </row>
    <row r="446" spans="9:11" x14ac:dyDescent="0.2">
      <c r="I446" s="12"/>
      <c r="J446" s="12"/>
      <c r="K446" s="12"/>
    </row>
    <row r="447" spans="9:11" x14ac:dyDescent="0.2">
      <c r="I447" s="12"/>
      <c r="J447" s="12"/>
      <c r="K447" s="12"/>
    </row>
    <row r="448" spans="9:11" x14ac:dyDescent="0.2">
      <c r="I448" s="12"/>
      <c r="J448" s="12"/>
      <c r="K448" s="12"/>
    </row>
    <row r="449" spans="9:11" x14ac:dyDescent="0.2">
      <c r="I449" s="12"/>
      <c r="J449" s="12"/>
      <c r="K449" s="12"/>
    </row>
    <row r="450" spans="9:11" x14ac:dyDescent="0.2">
      <c r="I450" s="12"/>
      <c r="J450" s="12"/>
      <c r="K450" s="12"/>
    </row>
    <row r="451" spans="9:11" x14ac:dyDescent="0.2">
      <c r="I451" s="12"/>
      <c r="J451" s="12"/>
      <c r="K451" s="12"/>
    </row>
    <row r="452" spans="9:11" x14ac:dyDescent="0.2">
      <c r="I452" s="12"/>
      <c r="J452" s="12"/>
      <c r="K452" s="12"/>
    </row>
    <row r="453" spans="9:11" x14ac:dyDescent="0.2">
      <c r="I453" s="12"/>
      <c r="J453" s="12"/>
      <c r="K453" s="12"/>
    </row>
    <row r="454" spans="9:11" x14ac:dyDescent="0.2">
      <c r="I454" s="12"/>
      <c r="J454" s="12"/>
      <c r="K454" s="12"/>
    </row>
    <row r="455" spans="9:11" x14ac:dyDescent="0.2">
      <c r="I455" s="12"/>
      <c r="J455" s="12"/>
      <c r="K455" s="12"/>
    </row>
    <row r="456" spans="9:11" x14ac:dyDescent="0.2">
      <c r="I456" s="12"/>
      <c r="J456" s="12"/>
      <c r="K456" s="12"/>
    </row>
    <row r="457" spans="9:11" x14ac:dyDescent="0.2">
      <c r="I457" s="12"/>
      <c r="J457" s="12"/>
      <c r="K457" s="12"/>
    </row>
    <row r="458" spans="9:11" x14ac:dyDescent="0.2">
      <c r="I458" s="12"/>
      <c r="J458" s="12"/>
      <c r="K458" s="12"/>
    </row>
    <row r="459" spans="9:11" x14ac:dyDescent="0.2">
      <c r="I459" s="12"/>
      <c r="J459" s="12"/>
      <c r="K459" s="12"/>
    </row>
    <row r="460" spans="9:11" x14ac:dyDescent="0.2">
      <c r="I460" s="12"/>
      <c r="J460" s="12"/>
      <c r="K460" s="12"/>
    </row>
    <row r="461" spans="9:11" x14ac:dyDescent="0.2">
      <c r="I461" s="12"/>
      <c r="J461" s="12"/>
      <c r="K461" s="12"/>
    </row>
    <row r="462" spans="9:11" x14ac:dyDescent="0.2">
      <c r="I462" s="12"/>
      <c r="J462" s="12"/>
      <c r="K462" s="12"/>
    </row>
    <row r="463" spans="9:11" x14ac:dyDescent="0.2">
      <c r="I463" s="12"/>
      <c r="J463" s="12"/>
      <c r="K463" s="12"/>
    </row>
    <row r="464" spans="9:11" x14ac:dyDescent="0.2">
      <c r="I464" s="12"/>
      <c r="J464" s="12"/>
      <c r="K464" s="12"/>
    </row>
    <row r="465" spans="9:11" x14ac:dyDescent="0.2">
      <c r="I465" s="12"/>
      <c r="J465" s="12"/>
      <c r="K465" s="12"/>
    </row>
    <row r="466" spans="9:11" x14ac:dyDescent="0.2">
      <c r="I466" s="12"/>
      <c r="J466" s="12"/>
      <c r="K466" s="12"/>
    </row>
    <row r="467" spans="9:11" x14ac:dyDescent="0.2">
      <c r="I467" s="12"/>
      <c r="J467" s="12"/>
      <c r="K467" s="12"/>
    </row>
    <row r="468" spans="9:11" x14ac:dyDescent="0.2">
      <c r="I468" s="12"/>
      <c r="J468" s="12"/>
      <c r="K468" s="12"/>
    </row>
    <row r="469" spans="9:11" x14ac:dyDescent="0.2">
      <c r="I469" s="12"/>
      <c r="J469" s="12"/>
      <c r="K469" s="12"/>
    </row>
    <row r="470" spans="9:11" x14ac:dyDescent="0.2">
      <c r="I470" s="12"/>
      <c r="J470" s="12"/>
      <c r="K470" s="12"/>
    </row>
    <row r="471" spans="9:11" x14ac:dyDescent="0.2">
      <c r="I471" s="12"/>
      <c r="J471" s="12"/>
      <c r="K471" s="12"/>
    </row>
    <row r="472" spans="9:11" x14ac:dyDescent="0.2">
      <c r="I472" s="12"/>
      <c r="J472" s="12"/>
      <c r="K472" s="12"/>
    </row>
    <row r="473" spans="9:11" x14ac:dyDescent="0.2">
      <c r="I473" s="12"/>
      <c r="J473" s="12"/>
      <c r="K473" s="12"/>
    </row>
    <row r="474" spans="9:11" x14ac:dyDescent="0.2">
      <c r="I474" s="12"/>
      <c r="J474" s="12"/>
      <c r="K474" s="12"/>
    </row>
    <row r="475" spans="9:11" x14ac:dyDescent="0.2">
      <c r="I475" s="12"/>
      <c r="J475" s="12"/>
      <c r="K475" s="12"/>
    </row>
    <row r="476" spans="9:11" x14ac:dyDescent="0.2">
      <c r="I476" s="12"/>
      <c r="J476" s="12"/>
      <c r="K476" s="12"/>
    </row>
    <row r="477" spans="9:11" x14ac:dyDescent="0.2">
      <c r="I477" s="12"/>
      <c r="J477" s="12"/>
      <c r="K477" s="12"/>
    </row>
    <row r="478" spans="9:11" x14ac:dyDescent="0.2">
      <c r="I478" s="12"/>
      <c r="J478" s="12"/>
      <c r="K478" s="12"/>
    </row>
    <row r="479" spans="9:11" x14ac:dyDescent="0.2">
      <c r="I479" s="12"/>
      <c r="J479" s="12"/>
      <c r="K479" s="12"/>
    </row>
    <row r="480" spans="9:11" x14ac:dyDescent="0.2">
      <c r="I480" s="12"/>
      <c r="J480" s="12"/>
      <c r="K480" s="12"/>
    </row>
    <row r="481" spans="9:11" x14ac:dyDescent="0.2">
      <c r="I481" s="12"/>
      <c r="J481" s="12"/>
      <c r="K481" s="12"/>
    </row>
    <row r="482" spans="9:11" x14ac:dyDescent="0.2">
      <c r="I482" s="12"/>
      <c r="J482" s="12"/>
      <c r="K482" s="12"/>
    </row>
    <row r="483" spans="9:11" x14ac:dyDescent="0.2">
      <c r="I483" s="12"/>
      <c r="J483" s="12"/>
      <c r="K483" s="12"/>
    </row>
    <row r="484" spans="9:11" x14ac:dyDescent="0.2">
      <c r="I484" s="12"/>
      <c r="J484" s="12"/>
      <c r="K484" s="12"/>
    </row>
    <row r="485" spans="9:11" x14ac:dyDescent="0.2">
      <c r="I485" s="12"/>
      <c r="J485" s="12"/>
      <c r="K485" s="12"/>
    </row>
    <row r="486" spans="9:11" x14ac:dyDescent="0.2">
      <c r="I486" s="12"/>
      <c r="J486" s="12"/>
      <c r="K486" s="12"/>
    </row>
    <row r="487" spans="9:11" x14ac:dyDescent="0.2">
      <c r="I487" s="12"/>
      <c r="J487" s="12"/>
      <c r="K487" s="12"/>
    </row>
    <row r="488" spans="9:11" x14ac:dyDescent="0.2">
      <c r="I488" s="12"/>
      <c r="J488" s="12"/>
      <c r="K488" s="12"/>
    </row>
    <row r="489" spans="9:11" x14ac:dyDescent="0.2">
      <c r="I489" s="12"/>
      <c r="J489" s="12"/>
      <c r="K489" s="12"/>
    </row>
    <row r="490" spans="9:11" x14ac:dyDescent="0.2">
      <c r="I490" s="12"/>
      <c r="J490" s="12"/>
      <c r="K490" s="12"/>
    </row>
    <row r="491" spans="9:11" x14ac:dyDescent="0.2">
      <c r="I491" s="12"/>
      <c r="J491" s="12"/>
      <c r="K491" s="12"/>
    </row>
    <row r="492" spans="9:11" x14ac:dyDescent="0.2">
      <c r="I492" s="12"/>
      <c r="J492" s="12"/>
      <c r="K492" s="12"/>
    </row>
    <row r="493" spans="9:11" x14ac:dyDescent="0.2">
      <c r="I493" s="12"/>
      <c r="J493" s="12"/>
      <c r="K493" s="12"/>
    </row>
    <row r="494" spans="9:11" x14ac:dyDescent="0.2">
      <c r="I494" s="12"/>
      <c r="J494" s="12"/>
      <c r="K494" s="12"/>
    </row>
    <row r="495" spans="9:11" x14ac:dyDescent="0.2">
      <c r="I495" s="12"/>
      <c r="J495" s="12"/>
      <c r="K495" s="12"/>
    </row>
    <row r="496" spans="9:11" x14ac:dyDescent="0.2">
      <c r="I496" s="12"/>
      <c r="J496" s="12"/>
      <c r="K496" s="12"/>
    </row>
    <row r="497" spans="9:11" x14ac:dyDescent="0.2">
      <c r="I497" s="12"/>
      <c r="J497" s="12"/>
      <c r="K497" s="12"/>
    </row>
    <row r="498" spans="9:11" x14ac:dyDescent="0.2">
      <c r="I498" s="12"/>
      <c r="J498" s="12"/>
      <c r="K498" s="12"/>
    </row>
    <row r="499" spans="9:11" x14ac:dyDescent="0.2">
      <c r="I499" s="12"/>
      <c r="J499" s="12"/>
      <c r="K499" s="12"/>
    </row>
    <row r="500" spans="9:11" x14ac:dyDescent="0.2">
      <c r="I500" s="12"/>
      <c r="J500" s="12"/>
      <c r="K500" s="12"/>
    </row>
    <row r="501" spans="9:11" x14ac:dyDescent="0.2">
      <c r="I501" s="12"/>
      <c r="J501" s="12"/>
      <c r="K501" s="12"/>
    </row>
    <row r="502" spans="9:11" x14ac:dyDescent="0.2">
      <c r="I502" s="12"/>
      <c r="J502" s="12"/>
      <c r="K502" s="12"/>
    </row>
    <row r="503" spans="9:11" x14ac:dyDescent="0.2">
      <c r="I503" s="12"/>
      <c r="J503" s="12"/>
      <c r="K503" s="12"/>
    </row>
    <row r="504" spans="9:11" x14ac:dyDescent="0.2">
      <c r="I504" s="12"/>
      <c r="J504" s="12"/>
      <c r="K504" s="12"/>
    </row>
    <row r="505" spans="9:11" x14ac:dyDescent="0.2">
      <c r="I505" s="12"/>
      <c r="J505" s="12"/>
      <c r="K505" s="12"/>
    </row>
    <row r="506" spans="9:11" x14ac:dyDescent="0.2">
      <c r="I506" s="12"/>
      <c r="J506" s="12"/>
      <c r="K506" s="12"/>
    </row>
    <row r="507" spans="9:11" x14ac:dyDescent="0.2">
      <c r="I507" s="12"/>
      <c r="J507" s="12"/>
      <c r="K507" s="12"/>
    </row>
    <row r="508" spans="9:11" x14ac:dyDescent="0.2">
      <c r="I508" s="12"/>
      <c r="J508" s="12"/>
      <c r="K508" s="12"/>
    </row>
    <row r="509" spans="9:11" x14ac:dyDescent="0.2">
      <c r="I509" s="12"/>
      <c r="J509" s="12"/>
      <c r="K509" s="12"/>
    </row>
    <row r="510" spans="9:11" x14ac:dyDescent="0.2">
      <c r="I510" s="12"/>
      <c r="J510" s="12"/>
      <c r="K510" s="12"/>
    </row>
    <row r="511" spans="9:11" x14ac:dyDescent="0.2">
      <c r="I511" s="12"/>
      <c r="J511" s="12"/>
      <c r="K511" s="12"/>
    </row>
    <row r="512" spans="9:11" x14ac:dyDescent="0.2">
      <c r="I512" s="12"/>
      <c r="J512" s="12"/>
      <c r="K512" s="12"/>
    </row>
    <row r="513" spans="9:11" x14ac:dyDescent="0.2">
      <c r="I513" s="12"/>
      <c r="J513" s="12"/>
      <c r="K513" s="12"/>
    </row>
    <row r="514" spans="9:11" x14ac:dyDescent="0.2">
      <c r="I514" s="12"/>
      <c r="J514" s="12"/>
      <c r="K514" s="12"/>
    </row>
    <row r="515" spans="9:11" x14ac:dyDescent="0.2">
      <c r="I515" s="12"/>
      <c r="J515" s="12"/>
      <c r="K515" s="12"/>
    </row>
    <row r="516" spans="9:11" x14ac:dyDescent="0.2">
      <c r="I516" s="12"/>
      <c r="J516" s="12"/>
      <c r="K516" s="12"/>
    </row>
    <row r="517" spans="9:11" x14ac:dyDescent="0.2">
      <c r="I517" s="12"/>
      <c r="J517" s="12"/>
      <c r="K517" s="12"/>
    </row>
    <row r="518" spans="9:11" x14ac:dyDescent="0.2">
      <c r="I518" s="12"/>
      <c r="J518" s="12"/>
      <c r="K518" s="12"/>
    </row>
    <row r="519" spans="9:11" x14ac:dyDescent="0.2">
      <c r="I519" s="12"/>
      <c r="J519" s="12"/>
      <c r="K519" s="12"/>
    </row>
    <row r="520" spans="9:11" x14ac:dyDescent="0.2">
      <c r="I520" s="12"/>
      <c r="J520" s="12"/>
      <c r="K520" s="12"/>
    </row>
    <row r="521" spans="9:11" x14ac:dyDescent="0.2">
      <c r="I521" s="12"/>
      <c r="J521" s="12"/>
      <c r="K521" s="12"/>
    </row>
    <row r="522" spans="9:11" x14ac:dyDescent="0.2">
      <c r="I522" s="12"/>
      <c r="J522" s="12"/>
      <c r="K522" s="12"/>
    </row>
    <row r="523" spans="9:11" x14ac:dyDescent="0.2">
      <c r="I523" s="12"/>
      <c r="J523" s="12"/>
      <c r="K523" s="12"/>
    </row>
    <row r="524" spans="9:11" x14ac:dyDescent="0.2">
      <c r="I524" s="12"/>
      <c r="J524" s="12"/>
      <c r="K524" s="12"/>
    </row>
    <row r="525" spans="9:11" x14ac:dyDescent="0.2">
      <c r="I525" s="12"/>
      <c r="J525" s="12"/>
      <c r="K525" s="12"/>
    </row>
    <row r="526" spans="9:11" x14ac:dyDescent="0.2">
      <c r="I526" s="12"/>
      <c r="J526" s="12"/>
      <c r="K526" s="12"/>
    </row>
    <row r="527" spans="9:11" x14ac:dyDescent="0.2">
      <c r="I527" s="12"/>
      <c r="J527" s="12"/>
      <c r="K527" s="12"/>
    </row>
    <row r="528" spans="9:11" x14ac:dyDescent="0.2">
      <c r="I528" s="12"/>
      <c r="J528" s="12"/>
      <c r="K528" s="12"/>
    </row>
    <row r="529" spans="9:11" x14ac:dyDescent="0.2">
      <c r="I529" s="12"/>
      <c r="J529" s="12"/>
      <c r="K529" s="12"/>
    </row>
    <row r="530" spans="9:11" x14ac:dyDescent="0.2">
      <c r="I530" s="12"/>
      <c r="J530" s="12"/>
      <c r="K530" s="12"/>
    </row>
    <row r="531" spans="9:11" x14ac:dyDescent="0.2">
      <c r="I531" s="12"/>
      <c r="J531" s="12"/>
      <c r="K531" s="12"/>
    </row>
    <row r="532" spans="9:11" x14ac:dyDescent="0.2">
      <c r="I532" s="12"/>
      <c r="J532" s="12"/>
      <c r="K532" s="12"/>
    </row>
    <row r="533" spans="9:11" x14ac:dyDescent="0.2">
      <c r="I533" s="12"/>
      <c r="J533" s="12"/>
      <c r="K533" s="12"/>
    </row>
    <row r="534" spans="9:11" x14ac:dyDescent="0.2">
      <c r="I534" s="12"/>
      <c r="J534" s="12"/>
      <c r="K534" s="12"/>
    </row>
    <row r="535" spans="9:11" x14ac:dyDescent="0.2">
      <c r="I535" s="12"/>
      <c r="J535" s="12"/>
      <c r="K535" s="12"/>
    </row>
    <row r="536" spans="9:11" x14ac:dyDescent="0.2">
      <c r="I536" s="12"/>
      <c r="J536" s="12"/>
      <c r="K536" s="12"/>
    </row>
    <row r="537" spans="9:11" x14ac:dyDescent="0.2">
      <c r="I537" s="12"/>
      <c r="J537" s="12"/>
      <c r="K537" s="12"/>
    </row>
    <row r="538" spans="9:11" x14ac:dyDescent="0.2">
      <c r="I538" s="12"/>
      <c r="J538" s="12"/>
      <c r="K538" s="12"/>
    </row>
    <row r="539" spans="9:11" x14ac:dyDescent="0.2">
      <c r="I539" s="12"/>
      <c r="J539" s="12"/>
      <c r="K539" s="12"/>
    </row>
    <row r="540" spans="9:11" x14ac:dyDescent="0.2">
      <c r="I540" s="12"/>
      <c r="J540" s="12"/>
      <c r="K540" s="12"/>
    </row>
    <row r="541" spans="9:11" x14ac:dyDescent="0.2">
      <c r="I541" s="12"/>
      <c r="J541" s="12"/>
      <c r="K541" s="12"/>
    </row>
    <row r="542" spans="9:11" x14ac:dyDescent="0.2">
      <c r="I542" s="12"/>
      <c r="J542" s="12"/>
      <c r="K542" s="12"/>
    </row>
    <row r="543" spans="9:11" x14ac:dyDescent="0.2">
      <c r="I543" s="12"/>
      <c r="J543" s="12"/>
      <c r="K543" s="12"/>
    </row>
    <row r="544" spans="9:11" x14ac:dyDescent="0.2">
      <c r="I544" s="12"/>
      <c r="J544" s="12"/>
      <c r="K544" s="12"/>
    </row>
    <row r="545" spans="9:11" x14ac:dyDescent="0.2">
      <c r="I545" s="12"/>
      <c r="J545" s="12"/>
      <c r="K545" s="12"/>
    </row>
    <row r="546" spans="9:11" x14ac:dyDescent="0.2">
      <c r="I546" s="12"/>
      <c r="J546" s="12"/>
      <c r="K546" s="12"/>
    </row>
    <row r="547" spans="9:11" x14ac:dyDescent="0.2">
      <c r="I547" s="12"/>
      <c r="J547" s="12"/>
      <c r="K547" s="12"/>
    </row>
    <row r="548" spans="9:11" x14ac:dyDescent="0.2">
      <c r="I548" s="12"/>
      <c r="J548" s="12"/>
      <c r="K548" s="12"/>
    </row>
    <row r="549" spans="9:11" x14ac:dyDescent="0.2">
      <c r="I549" s="12"/>
      <c r="J549" s="12"/>
      <c r="K549" s="12"/>
    </row>
    <row r="550" spans="9:11" x14ac:dyDescent="0.2">
      <c r="I550" s="12"/>
      <c r="J550" s="12"/>
      <c r="K550" s="12"/>
    </row>
    <row r="551" spans="9:11" x14ac:dyDescent="0.2">
      <c r="I551" s="12"/>
      <c r="J551" s="12"/>
      <c r="K551" s="12"/>
    </row>
    <row r="552" spans="9:11" x14ac:dyDescent="0.2">
      <c r="I552" s="12"/>
      <c r="J552" s="12"/>
      <c r="K552" s="12"/>
    </row>
    <row r="553" spans="9:11" x14ac:dyDescent="0.2">
      <c r="I553" s="12"/>
      <c r="J553" s="12"/>
      <c r="K553" s="12"/>
    </row>
    <row r="554" spans="9:11" x14ac:dyDescent="0.2">
      <c r="I554" s="12"/>
      <c r="J554" s="12"/>
      <c r="K554" s="12"/>
    </row>
    <row r="555" spans="9:11" x14ac:dyDescent="0.2">
      <c r="I555" s="12"/>
      <c r="J555" s="12"/>
      <c r="K555" s="12"/>
    </row>
    <row r="556" spans="9:11" x14ac:dyDescent="0.2">
      <c r="I556" s="12"/>
      <c r="J556" s="12"/>
      <c r="K556" s="12"/>
    </row>
    <row r="557" spans="9:11" x14ac:dyDescent="0.2">
      <c r="I557" s="12"/>
      <c r="J557" s="12"/>
      <c r="K557" s="12"/>
    </row>
    <row r="558" spans="9:11" x14ac:dyDescent="0.2">
      <c r="I558" s="12"/>
      <c r="J558" s="12"/>
      <c r="K558" s="12"/>
    </row>
    <row r="559" spans="9:11" x14ac:dyDescent="0.2">
      <c r="I559" s="12"/>
      <c r="J559" s="12"/>
      <c r="K559" s="12"/>
    </row>
    <row r="560" spans="9:11" x14ac:dyDescent="0.2">
      <c r="I560" s="12"/>
      <c r="J560" s="12"/>
      <c r="K560" s="12"/>
    </row>
    <row r="561" spans="9:11" x14ac:dyDescent="0.2">
      <c r="I561" s="12"/>
      <c r="J561" s="12"/>
      <c r="K561" s="12"/>
    </row>
    <row r="562" spans="9:11" x14ac:dyDescent="0.2">
      <c r="I562" s="12"/>
      <c r="J562" s="12"/>
      <c r="K562" s="12"/>
    </row>
    <row r="563" spans="9:11" x14ac:dyDescent="0.2">
      <c r="I563" s="12"/>
      <c r="J563" s="12"/>
      <c r="K563" s="12"/>
    </row>
    <row r="564" spans="9:11" x14ac:dyDescent="0.2">
      <c r="I564" s="12"/>
      <c r="J564" s="12"/>
      <c r="K564" s="12"/>
    </row>
    <row r="565" spans="9:11" x14ac:dyDescent="0.2">
      <c r="I565" s="12"/>
      <c r="J565" s="12"/>
      <c r="K565" s="12"/>
    </row>
    <row r="566" spans="9:11" x14ac:dyDescent="0.2">
      <c r="I566" s="12"/>
      <c r="J566" s="12"/>
      <c r="K566" s="12"/>
    </row>
    <row r="567" spans="9:11" x14ac:dyDescent="0.2">
      <c r="I567" s="12"/>
      <c r="J567" s="12"/>
      <c r="K567" s="12"/>
    </row>
    <row r="568" spans="9:11" x14ac:dyDescent="0.2">
      <c r="I568" s="12"/>
      <c r="J568" s="12"/>
      <c r="K568" s="12"/>
    </row>
    <row r="569" spans="9:11" x14ac:dyDescent="0.2">
      <c r="I569" s="12"/>
      <c r="J569" s="12"/>
      <c r="K569" s="12"/>
    </row>
    <row r="570" spans="9:11" x14ac:dyDescent="0.2">
      <c r="I570" s="12"/>
      <c r="J570" s="12"/>
      <c r="K570" s="12"/>
    </row>
    <row r="571" spans="9:11" x14ac:dyDescent="0.2">
      <c r="I571" s="12"/>
      <c r="J571" s="12"/>
      <c r="K571" s="12"/>
    </row>
    <row r="572" spans="9:11" x14ac:dyDescent="0.2">
      <c r="I572" s="12"/>
      <c r="J572" s="12"/>
      <c r="K572" s="12"/>
    </row>
    <row r="573" spans="9:11" x14ac:dyDescent="0.2">
      <c r="I573" s="12"/>
      <c r="J573" s="12"/>
      <c r="K573" s="12"/>
    </row>
    <row r="574" spans="9:11" x14ac:dyDescent="0.2">
      <c r="I574" s="12"/>
      <c r="J574" s="12"/>
      <c r="K574" s="12"/>
    </row>
    <row r="575" spans="9:11" x14ac:dyDescent="0.2">
      <c r="I575" s="12"/>
      <c r="J575" s="12"/>
      <c r="K575" s="12"/>
    </row>
    <row r="576" spans="9:11" x14ac:dyDescent="0.2">
      <c r="I576" s="12"/>
      <c r="J576" s="12"/>
      <c r="K576" s="12"/>
    </row>
    <row r="577" spans="9:11" x14ac:dyDescent="0.2">
      <c r="I577" s="12"/>
      <c r="J577" s="12"/>
      <c r="K577" s="12"/>
    </row>
    <row r="578" spans="9:11" x14ac:dyDescent="0.2">
      <c r="I578" s="12"/>
      <c r="J578" s="12"/>
      <c r="K578" s="12"/>
    </row>
    <row r="579" spans="9:11" x14ac:dyDescent="0.2">
      <c r="I579" s="12"/>
      <c r="J579" s="12"/>
      <c r="K579" s="12"/>
    </row>
    <row r="580" spans="9:11" x14ac:dyDescent="0.2">
      <c r="I580" s="12"/>
      <c r="J580" s="12"/>
      <c r="K580" s="12"/>
    </row>
    <row r="581" spans="9:11" x14ac:dyDescent="0.2">
      <c r="I581" s="12"/>
      <c r="J581" s="12"/>
      <c r="K581" s="12"/>
    </row>
    <row r="582" spans="9:11" x14ac:dyDescent="0.2">
      <c r="I582" s="12"/>
      <c r="J582" s="12"/>
      <c r="K582" s="12"/>
    </row>
    <row r="583" spans="9:11" x14ac:dyDescent="0.2">
      <c r="I583" s="12"/>
      <c r="J583" s="12"/>
      <c r="K583" s="12"/>
    </row>
    <row r="584" spans="9:11" x14ac:dyDescent="0.2">
      <c r="I584" s="12"/>
      <c r="J584" s="12"/>
      <c r="K584" s="12"/>
    </row>
    <row r="585" spans="9:11" x14ac:dyDescent="0.2">
      <c r="I585" s="12"/>
      <c r="J585" s="12"/>
      <c r="K585" s="12"/>
    </row>
    <row r="586" spans="9:11" x14ac:dyDescent="0.2">
      <c r="I586" s="12"/>
      <c r="J586" s="12"/>
      <c r="K586" s="12"/>
    </row>
    <row r="587" spans="9:11" x14ac:dyDescent="0.2">
      <c r="I587" s="12"/>
      <c r="J587" s="12"/>
      <c r="K587" s="12"/>
    </row>
    <row r="588" spans="9:11" x14ac:dyDescent="0.2">
      <c r="I588" s="12"/>
      <c r="J588" s="12"/>
      <c r="K588" s="12"/>
    </row>
    <row r="589" spans="9:11" x14ac:dyDescent="0.2">
      <c r="I589" s="12"/>
      <c r="J589" s="12"/>
      <c r="K589" s="12"/>
    </row>
    <row r="590" spans="9:11" x14ac:dyDescent="0.2">
      <c r="I590" s="12"/>
      <c r="J590" s="12"/>
      <c r="K590" s="12"/>
    </row>
    <row r="591" spans="9:11" x14ac:dyDescent="0.2">
      <c r="I591" s="12"/>
      <c r="J591" s="12"/>
      <c r="K591" s="12"/>
    </row>
    <row r="592" spans="9:11" x14ac:dyDescent="0.2">
      <c r="I592" s="12"/>
      <c r="J592" s="12"/>
      <c r="K592" s="12"/>
    </row>
    <row r="593" spans="9:11" x14ac:dyDescent="0.2">
      <c r="I593" s="12"/>
      <c r="J593" s="12"/>
      <c r="K593" s="12"/>
    </row>
    <row r="594" spans="9:11" x14ac:dyDescent="0.2">
      <c r="I594" s="12"/>
      <c r="J594" s="12"/>
      <c r="K594" s="12"/>
    </row>
    <row r="595" spans="9:11" x14ac:dyDescent="0.2">
      <c r="I595" s="12"/>
      <c r="J595" s="12"/>
      <c r="K595" s="12"/>
    </row>
    <row r="596" spans="9:11" x14ac:dyDescent="0.2">
      <c r="I596" s="12"/>
      <c r="J596" s="12"/>
      <c r="K596" s="12"/>
    </row>
    <row r="597" spans="9:11" x14ac:dyDescent="0.2">
      <c r="I597" s="12"/>
      <c r="J597" s="12"/>
      <c r="K597" s="12"/>
    </row>
    <row r="598" spans="9:11" x14ac:dyDescent="0.2">
      <c r="I598" s="12"/>
      <c r="J598" s="12"/>
      <c r="K598" s="12"/>
    </row>
    <row r="599" spans="9:11" x14ac:dyDescent="0.2">
      <c r="I599" s="12"/>
      <c r="J599" s="12"/>
      <c r="K599" s="12"/>
    </row>
    <row r="600" spans="9:11" x14ac:dyDescent="0.2">
      <c r="I600" s="12"/>
      <c r="J600" s="12"/>
      <c r="K600" s="12"/>
    </row>
    <row r="601" spans="9:11" x14ac:dyDescent="0.2">
      <c r="I601" s="12"/>
      <c r="J601" s="12"/>
      <c r="K601" s="12"/>
    </row>
    <row r="602" spans="9:11" x14ac:dyDescent="0.2">
      <c r="I602" s="12"/>
      <c r="J602" s="12"/>
      <c r="K602" s="12"/>
    </row>
    <row r="603" spans="9:11" x14ac:dyDescent="0.2">
      <c r="I603" s="12"/>
      <c r="J603" s="12"/>
      <c r="K603" s="12"/>
    </row>
    <row r="604" spans="9:11" x14ac:dyDescent="0.2">
      <c r="I604" s="12"/>
      <c r="J604" s="12"/>
      <c r="K604" s="12"/>
    </row>
    <row r="605" spans="9:11" x14ac:dyDescent="0.2">
      <c r="I605" s="12"/>
      <c r="J605" s="12"/>
      <c r="K605" s="12"/>
    </row>
    <row r="606" spans="9:11" x14ac:dyDescent="0.2">
      <c r="I606" s="12"/>
      <c r="J606" s="12"/>
      <c r="K606" s="12"/>
    </row>
    <row r="607" spans="9:11" x14ac:dyDescent="0.2">
      <c r="I607" s="12"/>
      <c r="J607" s="12"/>
      <c r="K607" s="12"/>
    </row>
    <row r="608" spans="9:11" x14ac:dyDescent="0.2">
      <c r="I608" s="12"/>
      <c r="J608" s="12"/>
      <c r="K608" s="12"/>
    </row>
    <row r="609" spans="9:11" x14ac:dyDescent="0.2">
      <c r="I609" s="12"/>
      <c r="J609" s="12"/>
      <c r="K609" s="12"/>
    </row>
    <row r="610" spans="9:11" x14ac:dyDescent="0.2">
      <c r="I610" s="12"/>
      <c r="J610" s="12"/>
      <c r="K610" s="12"/>
    </row>
    <row r="611" spans="9:11" x14ac:dyDescent="0.2">
      <c r="I611" s="12"/>
      <c r="J611" s="12"/>
      <c r="K611" s="12"/>
    </row>
    <row r="612" spans="9:11" x14ac:dyDescent="0.2">
      <c r="I612" s="12"/>
      <c r="J612" s="12"/>
      <c r="K612" s="12"/>
    </row>
    <row r="613" spans="9:11" x14ac:dyDescent="0.2">
      <c r="I613" s="12"/>
      <c r="J613" s="12"/>
      <c r="K613" s="12"/>
    </row>
    <row r="614" spans="9:11" x14ac:dyDescent="0.2">
      <c r="I614" s="12"/>
      <c r="J614" s="12"/>
      <c r="K614" s="12"/>
    </row>
    <row r="615" spans="9:11" x14ac:dyDescent="0.2">
      <c r="I615" s="12"/>
      <c r="J615" s="12"/>
      <c r="K615" s="12"/>
    </row>
    <row r="616" spans="9:11" x14ac:dyDescent="0.2">
      <c r="I616" s="12"/>
      <c r="J616" s="12"/>
      <c r="K616" s="12"/>
    </row>
    <row r="617" spans="9:11" x14ac:dyDescent="0.2">
      <c r="I617" s="12"/>
      <c r="J617" s="12"/>
      <c r="K617" s="12"/>
    </row>
    <row r="618" spans="9:11" x14ac:dyDescent="0.2">
      <c r="I618" s="12"/>
      <c r="J618" s="12"/>
      <c r="K618" s="12"/>
    </row>
    <row r="619" spans="9:11" x14ac:dyDescent="0.2">
      <c r="I619" s="12"/>
      <c r="J619" s="12"/>
      <c r="K619" s="12"/>
    </row>
    <row r="620" spans="9:11" x14ac:dyDescent="0.2">
      <c r="I620" s="12"/>
      <c r="J620" s="12"/>
      <c r="K620" s="12"/>
    </row>
    <row r="621" spans="9:11" x14ac:dyDescent="0.2">
      <c r="I621" s="12"/>
      <c r="J621" s="12"/>
      <c r="K621" s="12"/>
    </row>
    <row r="622" spans="9:11" x14ac:dyDescent="0.2">
      <c r="I622" s="12"/>
      <c r="J622" s="12"/>
      <c r="K622" s="12"/>
    </row>
    <row r="623" spans="9:11" x14ac:dyDescent="0.2">
      <c r="I623" s="12"/>
      <c r="J623" s="12"/>
      <c r="K623" s="12"/>
    </row>
    <row r="624" spans="9:11" x14ac:dyDescent="0.2">
      <c r="I624" s="12"/>
      <c r="J624" s="12"/>
      <c r="K624" s="12"/>
    </row>
    <row r="625" spans="9:11" x14ac:dyDescent="0.2">
      <c r="I625" s="12"/>
      <c r="J625" s="12"/>
      <c r="K625" s="12"/>
    </row>
    <row r="626" spans="9:11" x14ac:dyDescent="0.2">
      <c r="I626" s="12"/>
      <c r="J626" s="12"/>
      <c r="K626" s="12"/>
    </row>
    <row r="627" spans="9:11" x14ac:dyDescent="0.2">
      <c r="I627" s="12"/>
      <c r="J627" s="12"/>
      <c r="K627" s="12"/>
    </row>
    <row r="628" spans="9:11" x14ac:dyDescent="0.2">
      <c r="I628" s="12"/>
      <c r="J628" s="12"/>
      <c r="K628" s="12"/>
    </row>
    <row r="629" spans="9:11" x14ac:dyDescent="0.2">
      <c r="I629" s="12"/>
      <c r="J629" s="12"/>
      <c r="K629" s="12"/>
    </row>
    <row r="630" spans="9:11" x14ac:dyDescent="0.2">
      <c r="I630" s="12"/>
      <c r="J630" s="12"/>
      <c r="K630" s="12"/>
    </row>
    <row r="631" spans="9:11" x14ac:dyDescent="0.2">
      <c r="I631" s="12"/>
      <c r="J631" s="12"/>
      <c r="K631" s="12"/>
    </row>
    <row r="632" spans="9:11" x14ac:dyDescent="0.2">
      <c r="I632" s="12"/>
      <c r="J632" s="12"/>
      <c r="K632" s="12"/>
    </row>
    <row r="633" spans="9:11" x14ac:dyDescent="0.2">
      <c r="I633" s="12"/>
      <c r="J633" s="12"/>
      <c r="K633" s="12"/>
    </row>
  </sheetData>
  <mergeCells count="22">
    <mergeCell ref="O14:R14"/>
    <mergeCell ref="O15:Q15"/>
    <mergeCell ref="O16:S16"/>
    <mergeCell ref="V17:AC17"/>
    <mergeCell ref="A1:C1"/>
    <mergeCell ref="E1:F1"/>
    <mergeCell ref="K3:M3"/>
    <mergeCell ref="V20:AC20"/>
    <mergeCell ref="U19:AC19"/>
    <mergeCell ref="U13:U14"/>
    <mergeCell ref="V14:W14"/>
    <mergeCell ref="V15:W15"/>
    <mergeCell ref="V13:AC13"/>
    <mergeCell ref="V18:AC18"/>
    <mergeCell ref="X14:Y14"/>
    <mergeCell ref="X15:Y15"/>
    <mergeCell ref="U12:AC12"/>
    <mergeCell ref="V16:AC16"/>
    <mergeCell ref="Z14:AA14"/>
    <mergeCell ref="Z15:AA15"/>
    <mergeCell ref="AB14:AC14"/>
    <mergeCell ref="AB15:AC15"/>
  </mergeCells>
  <phoneticPr fontId="1"/>
  <conditionalFormatting sqref="O14:O16">
    <cfRule type="cellIs" dxfId="0" priority="1" stopIfTrue="1" operator="lessThan">
      <formula>0</formula>
    </cfRule>
  </conditionalFormatting>
  <pageMargins left="0.7" right="0.7" top="0.75" bottom="0.75" header="0.3" footer="0.3"/>
  <pageSetup paperSize="8"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灘区</vt:lpstr>
      <vt:lpstr>灘区!Print_Area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神戸新聞</dc:creator>
  <cp:lastModifiedBy>hama</cp:lastModifiedBy>
  <cp:lastPrinted>2025-09-07T12:28:16Z</cp:lastPrinted>
  <dcterms:created xsi:type="dcterms:W3CDTF">2023-12-11T00:27:42Z</dcterms:created>
  <dcterms:modified xsi:type="dcterms:W3CDTF">2025-09-07T12:29:46Z</dcterms:modified>
</cp:coreProperties>
</file>